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40" activeTab="5"/>
  </bookViews>
  <sheets>
    <sheet name="Građevinsko-obrtnički" sheetId="1" r:id="rId1"/>
    <sheet name="Elektro" sheetId="2" r:id="rId2"/>
    <sheet name="Naslovnica-strojarski" sheetId="3" r:id="rId3"/>
    <sheet name="Opći uvjeti-strojarski" sheetId="4" r:id="rId4"/>
    <sheet name="Strojarski" sheetId="5" r:id="rId5"/>
    <sheet name="Rekapitulacija" sheetId="6" r:id="rId6"/>
  </sheets>
  <definedNames>
    <definedName name="Excel_BuiltIn_Print_Area" localSheetId="0">'Građevinsko-obrtnički'!$A$4:$G$417</definedName>
    <definedName name="Excel_BuiltIn_Print_Area" localSheetId="5">'Rekapitulacija'!$A$1:$G$26</definedName>
    <definedName name="Excel_BuiltIn_Print_Titles" localSheetId="5">'Rekapitulacija'!#REF!</definedName>
    <definedName name="_xlnm.Print_Titles" localSheetId="0">'Građevinsko-obrtnički'!$1:$3</definedName>
    <definedName name="_xlnm.Print_Area" localSheetId="1">'Elektro'!$A$1:$I$554</definedName>
    <definedName name="_xlnm.Print_Area" localSheetId="0">'Građevinsko-obrtnički'!$A$4:$G$428</definedName>
    <definedName name="_xlnm.Print_Area" localSheetId="2">'Naslovnica-strojarski'!$A$1:$J$55</definedName>
    <definedName name="_xlnm.Print_Area" localSheetId="3">'Opći uvjeti-strojarski'!$A$1:$B$109</definedName>
    <definedName name="_xlnm.Print_Area" localSheetId="5">'Rekapitulacija'!$A$1:$G$15</definedName>
    <definedName name="_xlnm.Print_Area" localSheetId="4">'Strojarski'!$A$1:$F$443</definedName>
  </definedNames>
  <calcPr fullCalcOnLoad="1"/>
</workbook>
</file>

<file path=xl/comments2.xml><?xml version="1.0" encoding="utf-8"?>
<comments xmlns="http://schemas.openxmlformats.org/spreadsheetml/2006/main">
  <authors>
    <author>hdesk</author>
  </authors>
  <commentList>
    <comment ref="B57" authorId="0">
      <text>
        <r>
          <rPr>
            <b/>
            <sz val="9"/>
            <rFont val="Tahoma"/>
            <family val="0"/>
          </rPr>
          <t>hdesk:</t>
        </r>
        <r>
          <rPr>
            <sz val="9"/>
            <rFont val="Tahoma"/>
            <family val="0"/>
          </rPr>
          <t xml:space="preserve">
molim da uredite širinu retka kako bi bio vidljiv cijeli tekst - odnosi se na cijelu tablicu!</t>
        </r>
      </text>
    </comment>
  </commentList>
</comments>
</file>

<file path=xl/sharedStrings.xml><?xml version="1.0" encoding="utf-8"?>
<sst xmlns="http://schemas.openxmlformats.org/spreadsheetml/2006/main" count="1432" uniqueCount="671">
  <si>
    <t>OBRAČUNSKE STAVKE</t>
  </si>
  <si>
    <t>Stavka</t>
  </si>
  <si>
    <t>Opis stavke</t>
  </si>
  <si>
    <t>J.m.</t>
  </si>
  <si>
    <t>Quantità</t>
  </si>
  <si>
    <t>Realizirana količina</t>
  </si>
  <si>
    <t>Jedinična Cijena</t>
  </si>
  <si>
    <t>Realizirano Ukupno kn</t>
  </si>
  <si>
    <t>GRAĐEVINSKO-OBRTNIČKI RADOVI</t>
  </si>
  <si>
    <t xml:space="preserve">TROŠKOVNIK </t>
  </si>
  <si>
    <t xml:space="preserve"> </t>
  </si>
  <si>
    <t>A</t>
  </si>
  <si>
    <t>RADOVI NA DEMONTAŽI I RUŠENJU</t>
  </si>
  <si>
    <t>1.1</t>
  </si>
  <si>
    <t>Demontaža postojećih sanitarija i sanitarne opreme te njihovo pohranjivanje u dogovoru s investitorom.</t>
  </si>
  <si>
    <t>obračun po kom.</t>
  </si>
  <si>
    <t>WC čučavac</t>
  </si>
  <si>
    <t>kom.</t>
  </si>
  <si>
    <t>vodokotlić</t>
  </si>
  <si>
    <t>umivaonik</t>
  </si>
  <si>
    <t>1.2</t>
  </si>
  <si>
    <t>Demontaža postojećih vratnih krila, pohranjivanje i čuvanje.
Veličina: 61-81 x 220 cm (jednokrilna) i 106 x 230 – 240 cm (dvokrilna).</t>
  </si>
  <si>
    <t>jednokrilna</t>
  </si>
  <si>
    <t>dvokrilna</t>
  </si>
  <si>
    <t>1.3</t>
  </si>
  <si>
    <t>Dogovorno s investitorom, odnos i zbrinjavanje sve pokretne opreme u prostoru na mjesto koje odredi investitor. Rad se izvodi kako bi se prostor oslobodio i očistio za vrijeme izvođenja radova. Po okončanju istih, sastavni dio cijene stavke je i povrat sve opreme koju odobri investitor.</t>
  </si>
  <si>
    <t>obračun po m2</t>
  </si>
  <si>
    <t>m2</t>
  </si>
  <si>
    <t>1.4</t>
  </si>
  <si>
    <t>Skidanje starih zavjesa uključivo s nosačima i sanacijom rupa nosača na zidu, nakon skidanja, te iznos van građevine.</t>
  </si>
  <si>
    <t>obračun po m1</t>
  </si>
  <si>
    <t>m1</t>
  </si>
  <si>
    <t>1.5</t>
  </si>
  <si>
    <t>Demontaža, skidanje drvenih pregradnih zidova debljine oko 10 cm, s odnosom van zgrade. Visina stijena 325 cm.</t>
  </si>
  <si>
    <t>1.6</t>
  </si>
  <si>
    <t>Pažljivo rušenje unutarnjih opečnih obostrano ožbukanih zidova prosječne debljine oko 14 cm. Stavka obuhvaća i odnos građevne šute do okućnice zgrade.</t>
  </si>
  <si>
    <t>1.7</t>
  </si>
  <si>
    <t>Demontaža i skidanje unutarnjih drvenih dovratnika,uključivo s odnosom (na pozicijama neuporabljivih vrata), sve izuzev vratiju u prostoriji 1 (6 kom)  i dovratnici dvoja dvokrilna vrata.</t>
  </si>
  <si>
    <t>1.8</t>
  </si>
  <si>
    <t>Pažljivo skidanje podne keramike s podlogom do čvrste podloge (slijepog poda) uz odnos do okućnice zgrade. Rad obavljati osobito pažljivo, kako se ne bi oštetila drvena podna konstrukcija!</t>
  </si>
  <si>
    <t>1.9</t>
  </si>
  <si>
    <t>Pažljivo skidanje trošnog, neupotrebljivog parketa do čvrste podloge, uz odnos do okućnice zgrade  (predmjevana količina).</t>
  </si>
  <si>
    <t>1.10</t>
  </si>
  <si>
    <t>Pažljivo skidanje podnog tapisona do čvrste podloge (parketa) uz odnos do okućnice zgrade. Pod očistiti od ostataka ljepila.</t>
  </si>
  <si>
    <t>1.11</t>
  </si>
  <si>
    <t>Pažljivo skidanje podnih vinaz ploča do čvrste podloge (parketa) uz odnos do okućnice zgrade. Pod očistiti od ostataka ljepila.</t>
  </si>
  <si>
    <t>1.12</t>
  </si>
  <si>
    <t>Otlačenje trošne žbuke do "zdrave podloge" s unutarnjih zidova i stropova uključivo s odnosom šute do okućnice zgrade.</t>
  </si>
  <si>
    <t>zidovi</t>
  </si>
  <si>
    <t>stropovi</t>
  </si>
  <si>
    <t>1.13</t>
  </si>
  <si>
    <t>Struganje trošne boje sa zidova, na pozicijama gdje se isti ne ruše, niti gdje se ne otlačuje trošna žbuka.</t>
  </si>
  <si>
    <t>1.14</t>
  </si>
  <si>
    <t>Otlačenje postojeće zidne keramike u prostoru s odnosom šute do okućnice zgrade. Stavka podrazumijeve i čišćenje (grubo ravnanje) zidnih ravni nakon skidanja keramike.</t>
  </si>
  <si>
    <t>1.15</t>
  </si>
  <si>
    <t>Utovar i odvoz građevne šute na gradski deponij (odvoz u rastresitom stanju).
Udaljenost do 10 km.</t>
  </si>
  <si>
    <t>obračun po m3</t>
  </si>
  <si>
    <t>m3</t>
  </si>
  <si>
    <t>1.16</t>
  </si>
  <si>
    <t>Temeljito čišćenje prostora nakon izvedenih radova na rušenju. Stavka se odnosi poglavito na pod. Isti treba biti ravan, bazprašan i čist.</t>
  </si>
  <si>
    <t>1.17</t>
  </si>
  <si>
    <t>Razni manji nepredviđeni radovi, koji mogu nastati tijekom gradnje, a nisu predviđeni ovim troškovnikom.</t>
  </si>
  <si>
    <t>obračun po n.s. KV radnik</t>
  </si>
  <si>
    <t>sati</t>
  </si>
  <si>
    <t>1.18</t>
  </si>
  <si>
    <t>Demontaža kaljeve peći, pohranjivanje i kasnija ponovna montaža.</t>
  </si>
  <si>
    <t>1</t>
  </si>
  <si>
    <t>RADOVI NA DEMONTAŽI I RUŠENJU UKUPNO</t>
  </si>
  <si>
    <t>2</t>
  </si>
  <si>
    <t>ZIDARSKI RADOVI</t>
  </si>
  <si>
    <t>2.1</t>
  </si>
  <si>
    <t>Građevinska sanacija zidova i podova po polaganju izvoda (sanitarije), žbukanje i izravnavanje zidova i podova u razvijenoj širini od maks. 10 cm/m1.</t>
  </si>
  <si>
    <t>2.2</t>
  </si>
  <si>
    <t>Građevinska sanacija podnih i zidnih ravni nakon skidanja keramike, dovratnika, doprozornika i sl. (izravnavanje ravni i gletanje).</t>
  </si>
  <si>
    <t>2.3</t>
  </si>
  <si>
    <t>Građevinska sanacija poda (daščani pod) na djelovima gdje je isti oštećen ili nedovoljno čvrst i kvalitetan da može "poslužiti" kao slijepi pod-podloga za suhi estrih. Točna će se količina utvrditi nakon očevida kvalitete poda po skidanju svih obloga. Predmjevano 60% površine.</t>
  </si>
  <si>
    <t>2.4</t>
  </si>
  <si>
    <t>Građevinska sanacija svih oštećenih dijelova zidova i stropova koji vlaže, koji su urušeni i sl. Stavka podrazumijeva i manje potrebno doziđivanje "krpanje" rupa u zidovima.</t>
  </si>
  <si>
    <t>2.5</t>
  </si>
  <si>
    <t>Ugradba slijepih štokova (metalne konstrukcije) u pregradne gipsane stijene i u opečne zidove na pozicijama novih vratiju.</t>
  </si>
  <si>
    <t>2.6</t>
  </si>
  <si>
    <t>Zazidavanje otvora nakon skidanja vrata s dovratnikom, punom običnom opekom na kant u produžnoj žbuci.</t>
  </si>
  <si>
    <t>2.7</t>
  </si>
  <si>
    <t>Žbukanje otvora iz stavke 2.6 produžnom grubom i finom žbukom uz prethodni nabac cem.šprica.</t>
  </si>
  <si>
    <t>2.8</t>
  </si>
  <si>
    <t>Žbukanje postojećih opečnih zidova produžnom žbukom uz prethodni nabac cementnog šprica. Rad se izvodi na očišćeni, bezprašni zid nakon otlačenja trošne žbuke (u stavci 1.13). Stavka sadrži i prethodni rad na čišćenju spojnica i fugiranju istih, prije nabaca šprica. Gruba i fina žbuka.</t>
  </si>
  <si>
    <t>2.9</t>
  </si>
  <si>
    <t>Isto kao stavka 2.8, samo žbukanje stropova. Žbuka gruba i fina.</t>
  </si>
  <si>
    <t>2.10</t>
  </si>
  <si>
    <t>Skidanje skele, čišćenje gradilišta i odvoz kompletne šute, neutrošenog materijala i opreme s gradilišta(koja nije rješena u radovima rušenja Stavka 1.15).</t>
  </si>
  <si>
    <t>obračun po kompletu</t>
  </si>
  <si>
    <t>kmpl.</t>
  </si>
  <si>
    <t>ZIDARSKI RADOVI UKUPNO</t>
  </si>
  <si>
    <t>3</t>
  </si>
  <si>
    <t>PODOPOLAGAČKI RADOVI</t>
  </si>
  <si>
    <t>3.1</t>
  </si>
  <si>
    <r>
      <t>Postava nove keramike, boje i kvalitete po izboru projektanta, na pripremljenu i izravnanu podlogu (obrađeno u stavci 2.2). Keramika kvalitete oko 100 kn/m</t>
    </r>
    <r>
      <rPr>
        <vertAlign val="superscript"/>
        <sz val="12"/>
        <rFont val="Arial"/>
        <family val="2"/>
      </rPr>
      <t>2</t>
    </r>
    <r>
      <rPr>
        <sz val="12"/>
        <rFont val="Arial"/>
        <family val="2"/>
      </rPr>
      <t>(nabavna cijena). Stavka obuhvaća dobavu, postavu i fugiranje keramike masom za fugiranje. Postava ljepljenjem. Podna keramika je izvedena u padu prema podnim sifonima u sanitarijama
Visina postavljanja zidne keramike je 2 m.</t>
    </r>
  </si>
  <si>
    <t>zidna keramika</t>
  </si>
  <si>
    <t>podna keramika</t>
  </si>
  <si>
    <t>obračun po m'</t>
  </si>
  <si>
    <t>keramički sokl</t>
  </si>
  <si>
    <t>3.2</t>
  </si>
  <si>
    <t>Izrada i montaža nove kamene klupčice prozora s unutarnje strane. Klupčica je iz punog profila debljine 2 cm, širine oko 35 cm, polirana.</t>
  </si>
  <si>
    <t>PODOPOLAGAČKI RADOVI UKUPNO</t>
  </si>
  <si>
    <t>4</t>
  </si>
  <si>
    <t>MONTAŽERSKI RADOVI</t>
  </si>
  <si>
    <t>4.1</t>
  </si>
  <si>
    <r>
      <t>Dobava i montaža unutarnje protupožarne pregrade (zida) iz gipskartonskih ploča s obostranom dvostrukom oblogom. Prvi sloj do konstrukcije iz standardnih gipsanih ploča i ispunom iz kamene vune debljine 5 cm, min.gustoće 30kg/m</t>
    </r>
    <r>
      <rPr>
        <vertAlign val="superscript"/>
        <sz val="11"/>
        <color indexed="8"/>
        <rFont val="Arial"/>
        <family val="2"/>
      </rPr>
      <t>3</t>
    </r>
    <r>
      <rPr>
        <sz val="11"/>
        <color indexed="8"/>
        <rFont val="Arial"/>
        <family val="2"/>
      </rPr>
      <t>. Ukupna debljina pregrade(zida) 12,50 cm, visine (do stropa  h=3,15m). Stavka obuhvaća i izradu podkonstrukcije iz tipskih pocinčanih profila (lim debljine 0,6 mm), s ugradbom preko brtvene trake debljine 3 mm. Raster okomitih profila maks. 31,25 cm. Kvaliteta završne obrade spojeva i površina prema kvaliteti standardne obrade.</t>
    </r>
  </si>
  <si>
    <t>4.2</t>
  </si>
  <si>
    <t>Isto kao stavka 4.1, samo zid u sanitarijama (jedna strana završne vodootporne - gipskartonske ploče, tipske). Kvaliteta obrade standardna.</t>
  </si>
  <si>
    <t>zid s 2 vodootporne ploče(obostrano)</t>
  </si>
  <si>
    <t>4.3</t>
  </si>
  <si>
    <t>Dobava i postava trake od mineralne vune debljine 10 mm, na spoju poda i zida(po obrubu uz sve zidove).</t>
  </si>
  <si>
    <t>4.4</t>
  </si>
  <si>
    <t>4.5</t>
  </si>
  <si>
    <t>Dobava i postava trakastih zavjesica s konstrukcijom u svim prostorima s unutarnje strane prozora. Visina 210 cm. Boja po izboru projektanta.</t>
  </si>
  <si>
    <t>MONTAŽERSKI RADOVI UKUPNO</t>
  </si>
  <si>
    <t>5</t>
  </si>
  <si>
    <t>STOLARSKI RADOVI</t>
  </si>
  <si>
    <t>5.1</t>
  </si>
  <si>
    <t>Pripasivanje postojećih vratiju (puna vratna krila i dovratnici) na postojećim pozicijama. Dovratnici se obrađuju bez skidanja. Stavka obuhvaća kompl. sanaciju vratnog krila i dovratnika (paljenje trošne boje, brušenje i kitanje) spremno za ličenje, uključivo s novim okovom, bravom, kvakom i štitnicima. Dovratnici su iz punog drva, kao i vratna krila. Veličina od 61-81 x 220 (jednokrilna) i 106x230-240 cm (dvokrilna vrata). U cijeni stavke je i dobava i postava (montaža) natpisa (mesing pločica) budućih korisnika predmetne prostorije. Vrata uklađena, bogata detaljima. Dovratnik također profiliran.</t>
  </si>
  <si>
    <t xml:space="preserve">poz.1 </t>
  </si>
  <si>
    <t>ulazna dvokrilna vrata iz stubišta u prostor, vel.:106x240cm</t>
  </si>
  <si>
    <t xml:space="preserve">poz.2 </t>
  </si>
  <si>
    <t>ulazna dvokrilna vrata u predprostor, vel.:106x230cm</t>
  </si>
  <si>
    <t>poz.3</t>
  </si>
  <si>
    <t>ulazna jednokrilna vrata, vel.:81x220cm</t>
  </si>
  <si>
    <t>poz.4</t>
  </si>
  <si>
    <t>ulazna jednokrilna vrata, vel.:71x220cm</t>
  </si>
  <si>
    <t>poz.5</t>
  </si>
  <si>
    <t>ulazna jednokrilna vrata, vel.:61x230cm</t>
  </si>
  <si>
    <t>poz.6</t>
  </si>
  <si>
    <t>ulazna jednokrilna vrata, vel.:61x220cm</t>
  </si>
  <si>
    <t>5.2</t>
  </si>
  <si>
    <t>Izrada novih vratiju (vratna krila) uz zadržavanje dovratnika. Dovratnici se obrađuju bez skidanja. Stavka obuhvaća kompl. sanaciju dovratnika (brušenje i kitanje) s izradom novog vratnog krila s novim okovom, bravom, kvakom i štitnicima. Krila iz punog drva, izgledom usklađeno s postojećim vratima. Veličina dvokrilnih vratiju : 106x230 cm, poz. 7. U cijeni stavke je i dobava i postava (montaža) natpisa (mesing pločica) budućih korisnika prostorije.</t>
  </si>
  <si>
    <t>5.3</t>
  </si>
  <si>
    <t>Dobava i montaža (ugradba) jednokrilnih ostakljenih vratiju. Ostakljenje prozorskim mat staklom debljine 4 mm. Okov, brava, kvaka i štitnici, prvoklasni. Izrada u drvu, u skladu s postojećim vratima.</t>
  </si>
  <si>
    <t>Poz. 8, vel.: 90x230cm</t>
  </si>
  <si>
    <t>5.4</t>
  </si>
  <si>
    <t>Dobava i montaža (ugradba) jednokrilnih punih drvenih vratiju. Okov, brava, kvaka i štitnici prvoklasni. Poz.9, veličina: 61x200 cm.</t>
  </si>
  <si>
    <t>5.5</t>
  </si>
  <si>
    <t>Dobava i montaža (ugradba) jednokrilnih punih plastificiranih vratiju sanitarija. Okov, brava, kvaka i štitnici prvoklasni. Poz.10, veličina: 61x200 cm . Boja po izboru projektanta.</t>
  </si>
  <si>
    <t>poz.10, vel.: 61x200cm</t>
  </si>
  <si>
    <t>5.6</t>
  </si>
  <si>
    <t>Dobava i montaža unutarnjih punih kliznih vratiju, komplet s vodilicama i okovom. Izvedba iz punog drva-plastificirano, kao i poz.10. Veličina: 61x200 cm, poz. 11. Boja po izboru projektanta.</t>
  </si>
  <si>
    <t>5.7</t>
  </si>
  <si>
    <t>Izrada i montaža fiksnog nadsvjetla (poz. 12) visine do spuštenog stropa h=65 cm. Drveni puni okvir i prozorsko ostakljenje d=5mm. Nadsvjetlo se sastoji iz dva komada spojena pod kutem od 90 stupnjeva. Stavka obuhvaća i dobavu i postavu metalnog slijepog okvira i njegovu postavu (učvršćenje) za gipskartonski zid, odnosno nadvratnik vratiju poz.8. Veličina: 270x65 cm. Boja po izboru projektanta, usklađena s bojom vratiju.</t>
  </si>
  <si>
    <t>STOLARSKI RADOVI UKUPNO</t>
  </si>
  <si>
    <t>6</t>
  </si>
  <si>
    <t>SOBOSLIKARSKI I LIČILAČKI RADOVI</t>
  </si>
  <si>
    <t>6.1</t>
  </si>
  <si>
    <t>Gletanje postojećih opečnih zidova i stropova.</t>
  </si>
  <si>
    <t>6.2</t>
  </si>
  <si>
    <t>Bojenje zidova i stropova tempera bojama u tri sloja, bijelom bojom.</t>
  </si>
  <si>
    <t>6.3</t>
  </si>
  <si>
    <t>Ličenje unutarnjih starih vratiju(komplet vratna krila i dovratnici), mat bojom po izboru projektanta u tri sloja na pripremljenu podlogu (obračunato u stavci 5.1 ). Vrata su uklađena, reljefna.</t>
  </si>
  <si>
    <t>6.4</t>
  </si>
  <si>
    <t>Isto kao stavka 6.3, samo ličenje novih vratiju i postojećih dovratnika komplet s pripremom podloge, te nadsvjetla.</t>
  </si>
  <si>
    <t>SOBOSLIKARSKI I LIČILAČKI RADOVI UKUPNO</t>
  </si>
  <si>
    <t>B</t>
  </si>
  <si>
    <t>DOVOD I ODVOD VODE</t>
  </si>
  <si>
    <t>VODOVOD</t>
  </si>
  <si>
    <t>Dobava i postava atestiranih plastičnih vodovodnih cijevi. U cijenu stavkI ulazi sav potreban spojni i brtveni materijal s izradom "čepa" na pozicijama budućih potrošača.  Postava u skladu s rješenjem i nacrta (spoj na postojeću instalaciju). PROFIL NO 15</t>
  </si>
  <si>
    <t>pvc no 15</t>
  </si>
  <si>
    <t>Glavni vod PVC NO 20</t>
  </si>
  <si>
    <t>Dobava i montaža raznih kuglastih podžbuknih i nadžbuknih zapornih ventila, NO 15, s pripadajućim krom.glavama, sve u skladu s nacrtima razvoda i pravilima struke.</t>
  </si>
  <si>
    <t>NO 15</t>
  </si>
  <si>
    <t>Ispitivanje i regulacija uređaja, te izdavanje potrebnih atesta investitoru (tlačna proba, atest ispravnosti vode i sl. sve prema uzancama u struci).</t>
  </si>
  <si>
    <t>obračun paušalno</t>
  </si>
  <si>
    <t>VODOVOD UKUPNO</t>
  </si>
  <si>
    <t>KANALIZACIJA</t>
  </si>
  <si>
    <t>Dobava i postava plastičnih PVC cijevi za odvod otpadnih voda. Položene u zidne i podne usjeke, uključivo sa svim potrebnim spojnim i brtvljenim materijalom te fazonskim komadima. Izvedeno u padu prema vertikalama(sabirna mreža) od 1,5%. Spoj na postojeće vertikale odvoda u prostoru.</t>
  </si>
  <si>
    <t>PVC NO 110</t>
  </si>
  <si>
    <t>PVC NO 50</t>
  </si>
  <si>
    <t>Dobava s ugradnjom podnog plastičnog PVC NO 75 sifona s poniklovanom rešetkom 15/15 cm te izvedbom spoja na dovod i odvod otpadnih voda.</t>
  </si>
  <si>
    <t>Izvedba priključaka WC školjke na pripadajuću vertikalu, uključivo sa svim potrebnim spojnim i brtvenim materijalom.</t>
  </si>
  <si>
    <t>Izvedba spoja na postojeće vertikale odvoda u prostoru, uključivo sav spojni i brtveni materijal.</t>
  </si>
  <si>
    <t>obračun po komadu</t>
  </si>
  <si>
    <t>Ispitivanje instalacije na vodonepropusnost uz izdavanje potrebnih atesta investitoru (prema uzancama struke).</t>
  </si>
  <si>
    <t>KANALIZACIJA UKUPNO</t>
  </si>
  <si>
    <t>SANITARIJE I OPREMA</t>
  </si>
  <si>
    <t xml:space="preserve">Napomena: sve stavke sanitarija i sanitarne opreme u cijeni podrazumijevaju i spajanje na postojeće instalacije u prostoru(dovod i odvod vode) </t>
  </si>
  <si>
    <t>Dobava s montažom i ugradnjom na odvodnu instalaciju WC školjki od prvoklasne fajanse, bijele boje.</t>
  </si>
  <si>
    <t>Dobava s montažom  plastičnih visokih vodokotlića s pripadajućom plastičnom cijevi.</t>
  </si>
  <si>
    <t>3.3</t>
  </si>
  <si>
    <t>Isto kao stavka 3.1, samo umivaonik.</t>
  </si>
  <si>
    <t>kom</t>
  </si>
  <si>
    <t>3.4</t>
  </si>
  <si>
    <t>Dobava i postava, montaža, razne sanitarne galanterije i kromiranih armatura za toplu i hladnu vodu.</t>
  </si>
  <si>
    <t>plastificirana daska WC školjke</t>
  </si>
  <si>
    <t>nosač papira</t>
  </si>
  <si>
    <t>nosač ručnika/papirnatih</t>
  </si>
  <si>
    <t>nosač sapuna</t>
  </si>
  <si>
    <t xml:space="preserve">kromirana armatura za toplu i hladnu vodu umivaonika </t>
  </si>
  <si>
    <t>kromirana armatura za toplu i hladnu vodu tuš kade s mješalicom</t>
  </si>
  <si>
    <t>3.5</t>
  </si>
  <si>
    <t xml:space="preserve">Dobava i montaža  zidnog el. bojlera od 50 litara </t>
  </si>
  <si>
    <t>3.6</t>
  </si>
  <si>
    <t>Dobava i montaža tipske tuš kade veličine 90x90 cm uključivo sa spojem na odvod i dovod vode.</t>
  </si>
  <si>
    <t>3.7</t>
  </si>
  <si>
    <t>3.8</t>
  </si>
  <si>
    <t>Dobava i postava porculanskih tipskih etažera dužine oko 60 cm.</t>
  </si>
  <si>
    <t>GRAĐEVINSKA PRIPOMOĆ</t>
  </si>
  <si>
    <t>Izrada usjeka u nosivim zidovima debljine oko 70 cm za postavu nove instalacije vode. Stavka obuhvaća i odnos građevne šute van prostora. Utor presjeka 5/5 cm(za cijevi hladne i tople vode ).</t>
  </si>
  <si>
    <t>Izrada usjeka u nosivim zidovima debljine oko 70 cm za postavu nove instalacije odvoda vode. Stavka obuhvaća i odnos građevne šute van prostora. Utor presjeka 15/15 cm (veza za spoj postojeće i nove instalacije i odzračnice ).</t>
  </si>
  <si>
    <t>isto, samo utor u podu</t>
  </si>
  <si>
    <t>Pažljivo probijanje nosivog zida na mjestu gdje se nalazi vertikala kanalizacije, za izvedbu otvora spoja na istu. Stavka obuhvaća probijanje, odnos šute i izvedbu otvora u postojećoj cijevi promjera oko 110 mm.</t>
  </si>
  <si>
    <t xml:space="preserve">Građevinska sanacija zidova i podova po polaganju instalacije (žbukanje i izravnavanje zidova i podova). </t>
  </si>
  <si>
    <t>GRAĐEVINSKA PRIPOMOĆ UKUPNO</t>
  </si>
  <si>
    <t>DOVOD I ODVOD VODE UKUPNO</t>
  </si>
  <si>
    <t>REKAPITULACIJA</t>
  </si>
  <si>
    <t xml:space="preserve">1. </t>
  </si>
  <si>
    <t>DEMONTAŽA I RUŠENJE</t>
  </si>
  <si>
    <t>2.</t>
  </si>
  <si>
    <t>3.</t>
  </si>
  <si>
    <t>4.</t>
  </si>
  <si>
    <t>5.</t>
  </si>
  <si>
    <t>6.</t>
  </si>
  <si>
    <t>SVEUKUPNO</t>
  </si>
  <si>
    <t>PDV 25%</t>
  </si>
  <si>
    <t>SVEUKUPNO s PDV-om</t>
  </si>
  <si>
    <r>
      <t>U Rijeci, lipnja 2016.</t>
    </r>
    <r>
      <rPr>
        <sz val="12"/>
        <color indexed="10"/>
        <rFont val="Arial"/>
        <family val="2"/>
      </rPr>
      <t xml:space="preserve">                   </t>
    </r>
  </si>
  <si>
    <t>sastavio: Marino Štefan, ing.građ.</t>
  </si>
  <si>
    <t>Ured ovlaštenog inženjera Aleksandar Ćiković</t>
  </si>
  <si>
    <t>Martina Kontuša 33</t>
  </si>
  <si>
    <t>51000 Rijeka</t>
  </si>
  <si>
    <t>091/453-6291</t>
  </si>
  <si>
    <t>GRAĐEVINA</t>
  </si>
  <si>
    <t>POSLOVNI PROSTOR</t>
  </si>
  <si>
    <t>ISPOSTAVA LUČKE KAPETANIJE U CRIKVENICI</t>
  </si>
  <si>
    <t>LOKACIJA</t>
  </si>
  <si>
    <t>CRIKVENICA</t>
  </si>
  <si>
    <t>INVESTITOR</t>
  </si>
  <si>
    <t>MINISTARSTVO MORA, PROMETA I INFRASTRUKTURE</t>
  </si>
  <si>
    <t>BROJ PROJEKTA</t>
  </si>
  <si>
    <t>316-13</t>
  </si>
  <si>
    <t>IZVEDBENI PROJEKT</t>
  </si>
  <si>
    <t>KNJIGA 2 - ELEKTROTEHNIČKI PROJEKT</t>
  </si>
  <si>
    <t>TROŠKOVNIK</t>
  </si>
  <si>
    <t>PROJEKTANT</t>
  </si>
  <si>
    <t>ALEKSANDAR ĆIKOVIĆ dipl.ing.el.</t>
  </si>
  <si>
    <t>GLAVNI PROJEKTANT</t>
  </si>
  <si>
    <t>MARINO ŠTEFAN ing.građ.</t>
  </si>
  <si>
    <t>Rijeka, 07.2016.</t>
  </si>
  <si>
    <t>OPĆI PROJEKTNI I TEHNIČKI UVJETI ZA IZVOĐENJE EL.INST. RADOVA</t>
  </si>
  <si>
    <t>I. OPĆI PROJEKTNI UVJETI</t>
  </si>
  <si>
    <t>Sve radove potrebno je izvesti u potpunosti prema projektu, troškovniku, svim važećim tehničkim propisima, hrvatskim normama, uputama proizvođača opreme i pravilima struke.</t>
  </si>
  <si>
    <t>Dinamika izvođenja radova mora se prilagoditi roku za završetak radova.</t>
  </si>
  <si>
    <t>Prilikom izrade ponude, ponuditelj mora provjeriti rokove dobave materijala i opreme, da bi radove dovršio u ugovorenom roku bez kašnjenja uzrokovanih rokovima isporuke.</t>
  </si>
  <si>
    <t>U jediničnim cijenama svih stavki troškovnika, prilikom izrade ponude moraju biti obuhvaćeni ukupni troškovi materijala, opreme i rada za potpuno dovršenje cjelokupnog posla uključujući: nabavu i transport na gradilište, spajanje i montažu opreme prema priloženoj tehničkoj dokumentaciji s ugradnjom kvalitetnog elektroinstalacijskog materijala pomoću kvalificirane i stručne radne snage u skladu s važećim tehničkim propisima i pravilima struke, izradu prateće radioničke dokumentacije, građevinsku pripomoć u vidu izrade i zatvaranja šliceva za polaganje kabela, izrade niša s ugradnjom i obzidavanjem razvodnih ploča i svih ostalih građevinskih radova koji se odnose na elektroinstalaterske radove, izuzev ako je to izričitio stavkom troškovnika traženo i nuđeno,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prateća čišćenja prostora tijekom izvođenja radova, svi potrebni prijenosi, utovari i istovari, uskladištenje i čuvanje.</t>
  </si>
  <si>
    <t>Svi radovi moraju se izvoditi sa stručno osposobljenom radnom snagom za svaku vrstu radova. Nadzorni inženjer ima pravo tražiti da se neodgovarajuća stručna radna snaga zamijeni, što obvezuje izvođača radova da to učini.</t>
  </si>
  <si>
    <t>U slučaju da izvođač radova izvede pojedine radove čiji kvalitet ne zadovoljava kvalitet predviđen projektom, dužan je o svom trošku iste radove ukloniti i ponovno izvesti onako kako je predviđeno projektom.</t>
  </si>
  <si>
    <t>Ako se ukaže potreba za izvođenjem radova koji nisu predviđeni troškovnikom, izvođač radova mora za izvedbu istih dobiti odobrenje od nadzornog inženjera, sastaviti ponudu i radove ugovoriti s Investitorom.</t>
  </si>
  <si>
    <t>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Izvođač je odgovoran za izvedene radove do primopredaje radova i u slučaju bilo kakve štete ili kvara dužan je o svom trošku to otkloniti.</t>
  </si>
  <si>
    <t>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</si>
  <si>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Prije početka radova izvođač radova dužan je u skladu s važećim propisima označiti i osigurati gradilište.</t>
  </si>
  <si>
    <t>Sve stavke troškovnika moraju su količinski kontrolirati prije narudžbe.</t>
  </si>
  <si>
    <t>Sve odredbe ovih općih uvjeta kao i ostali dijelovi projekta su sastavni dio ugovora o gradnji zaključenog između Investitora i Izvoditelja, a Izvoditelj se obvezuje da ih prihvaća bez prigovora i primjedbi.</t>
  </si>
  <si>
    <t>II. ELEKTROINSTALACIJA</t>
  </si>
  <si>
    <t>Stavkama uz kabele obuhvaćena je dobava, polaganje i spajanje kabela, komplet s odgovarajućim razvodnim kutijama i sitnim instalacijskim materijalom i priborom.</t>
  </si>
  <si>
    <t>Kod podžbuknog polaganja kabela stavkama je obuhvaćeno dubljenje žlijeba i otvora za razvodne kutije u zidu, zatvaranje otvora, proboj zidova i ostala građevinska pripomoć.</t>
  </si>
  <si>
    <t>Kod izvođenja el.instalacije u montažnim pregradnim zidovima i stropovima (gips, drvo,metal) instalaciju izvoditi obavezno u samogasivim savitljivim PVC instalacijskim cijevima, a koristiti posebne montažne i razvodne kutije za montažu u pregrade.</t>
  </si>
  <si>
    <t>III. RAZVODNE PLOČE - RAZDJELNICI</t>
  </si>
  <si>
    <t>Svim stavkama razvodnih ploča - razdjelnika obuhvaćena je izrada izvedbenih shema razdjelnika, dimenzionih shema i mjernih skica s rasporedom opreme u razdjelniku i na vratima, montaža razdjelnika na mjesto ugradnje, spajanje svih kabela na stezaljke u razdjelniku, označavanje svih kabela trajno čitljivim natpisnim pločicama, uvodnice za ulaz kabela, stezaljke, sabirnice, oznake, natpisne pločice, unutarnje ožičenje razdjelnika, označavanje svih elemenata prema jednopolnoj shemi izvedenog stanja, izrada i postavljanje u razdjelnik jednopolne sheme izvedenog stanja, izjava o sukladnosti i ispitni protokol u skladu s propisima, oznaka sukladnosti, oznaka sustava zaštite</t>
  </si>
  <si>
    <t>IV. INSTALACIJSKI MATERIJAL</t>
  </si>
  <si>
    <t>Instalacijski materijal mora biti modularnog tipa. Tip instalacijskog materijala i boju ukrasnih okvira mora prije narudžbe definirati i potvrditi arhitekt ili investitor.</t>
  </si>
  <si>
    <t>Obveza izvođača je izrada radioničke dokumentacije sa smještajem elemenata u instalacijske kutije.</t>
  </si>
  <si>
    <t>U stavkama predviđenim za instalacijski materijal predviđene su instalacijske i razvodne kutije za zid i gips pregradne zidove, oznake žila, vodova i kabela, te ostali nespecifirani sitni instalacijski materijal.</t>
  </si>
  <si>
    <t>Pribor mora biti istog tipa za sve vrste instalacija.</t>
  </si>
  <si>
    <t>U istu kutiju ne smiju se postavljati elementi instalacija jake i slabe struje.</t>
  </si>
  <si>
    <t>1. ENERGETSKI PRIKLJUČAK I GLAVNI RAZVOD</t>
  </si>
  <si>
    <t>Demontaža svih postojećih elektroinstalacija i opreme s otpremom na javni deponij.</t>
  </si>
  <si>
    <t>a</t>
  </si>
  <si>
    <t>kn</t>
  </si>
  <si>
    <t>Svi potrebni kontakti s nadležnim službama HEP-a. Ishođenje dozvole za rad, zahtjev za gradilišni priključak, propisani ormarić za gradilišni priključak, prijava instalacije, zahtjev za priključak.</t>
  </si>
  <si>
    <t>komplet</t>
  </si>
  <si>
    <t>U ormarić su ugrađeni slijedeći elementi:</t>
  </si>
  <si>
    <t>rastavna sklopka s NH osiguračima veličine 00, 3p s ulošcima osigurača - 1 kom</t>
  </si>
  <si>
    <t>trofazno dvotarifno brojilo radne energije 10-60A - 1 kom - isporučuje HEP</t>
  </si>
  <si>
    <t>MTU prijemnik - 1 kom - isporučuje HEP</t>
  </si>
  <si>
    <t>rastalni osigurač 25/4A, 1p - 1 kom</t>
  </si>
  <si>
    <t>sabirnice N i PE</t>
  </si>
  <si>
    <t>limitator 3x25A - isporučuje i spaja HEP - kom 1</t>
  </si>
  <si>
    <t>prenaponska zaštita 20kA, 1p - kom 4</t>
  </si>
  <si>
    <t>tropolni niskonaponski prekidač 100A opremljen termičkom   zaštitnom jedinicom 50-63A i naponskim okidačem 230V - kom 1</t>
  </si>
  <si>
    <t>kombinirani zaštitni prekidač B40A/30mA, 4p - kom 2</t>
  </si>
  <si>
    <t>kombinirani zaštitni prekidač B25A/300mA, 4p - kom 2</t>
  </si>
  <si>
    <t>automatski prekidač C20A, 1p - kom 3</t>
  </si>
  <si>
    <t>automatski prekidač C16A, 1p - kom 20</t>
  </si>
  <si>
    <t>automatski prekidač C10A, 1p - kom 15</t>
  </si>
  <si>
    <t>automatski prekidač B4A, 1p - kom 2</t>
  </si>
  <si>
    <t>sabirnice, stezaljke, natpisne pločice i ožičenje</t>
  </si>
  <si>
    <t>Vod 4xP16+P-Y16 položen podžbukno u PVC instalacijskim cijevima. U cijenu kabela uključena je instalacijska cijev.</t>
  </si>
  <si>
    <t>m</t>
  </si>
  <si>
    <t>Tipkalo za daljinski isklop napajanja za podžbuknu montažu.</t>
  </si>
  <si>
    <t>Kabel tip PP-Y 3x1,5 za tipkalo daljinskog isklopa položen na obujmicama u spuštenom stropu i podžbukno.</t>
  </si>
  <si>
    <t>Nosači kabela od pocinčanog čelika za polaganje kabela glavnog razvoda, priključnica i rasvjete. U cijeni nosača uključeni su nosači za zid i strop, montažni i spojni pribor.</t>
  </si>
  <si>
    <t>100x35</t>
  </si>
  <si>
    <t>50x35</t>
  </si>
  <si>
    <t>2. ELEKTROINSTALACIJA SNAGE I PRIKLJUČNICA</t>
  </si>
  <si>
    <t>Podna priključna kutija za ugradnju u cementni estrih za 16 modula. Kutija je opremljena s 6 priključnica 16A, 230V i 4 priključnice RJ45Cat6. Kutija se isporučuje s kompletnim montažnim priborom.</t>
  </si>
  <si>
    <t>kompleta</t>
  </si>
  <si>
    <t>Kutija za stalni priključak potrošača 16A, 230V.</t>
  </si>
  <si>
    <t>Instalacijski materijal modularne izvedbe, komplet s ugradnim kutijama, nosačima elemenata i ukrasnim okvirima (bijeli element, bijeli PVC okvir).</t>
  </si>
  <si>
    <t>Trostruka priključnica 16A, 230V za podžbuknu montažu.</t>
  </si>
  <si>
    <t>Dvostruka priključnica 16A, 230V za podžbuknu montažu.</t>
  </si>
  <si>
    <t>Priključnica 16A, 230V za podžbuknu montažu.</t>
  </si>
  <si>
    <t>Prekidač 16A, 230V sa signalnom jedinicom za podžbuknu montažu.</t>
  </si>
  <si>
    <t>Kabel položen na obujmicama u spuštenom stropu i podžbukno.</t>
  </si>
  <si>
    <t>PP-Y 3x2,5.</t>
  </si>
  <si>
    <t>PNT instalacijska cijev promjera 20mm.</t>
  </si>
  <si>
    <t>Kabel položen u podu u PVC instalacijskim cijevima. U cijenu kabela uključena je PVC instalacijska cijev.</t>
  </si>
  <si>
    <t>3 x P2,5 / PSC20</t>
  </si>
  <si>
    <t>2. EL.INSTALACIJA SNAGE I PRIKLJUČNICA</t>
  </si>
  <si>
    <t>3. ELEKTROINSTALACIJA RASVJETE</t>
  </si>
  <si>
    <t>Ugradna svjetiljka tip DEMI R HMP 3400 31W 840 FO "Intra" ili jednakovrijedna.                                       Dimenzije: maksimalno 597x597x55mm.
Elektronske predspojne naprave.
Izvor svjetlosti : visokoefikasni LED modul snage maksimalno 31W
Svjetlosni tok svjetiljke : minimalno 3400 lm
Efikasnost svjetiljke : minimalno 109 lm/W
Temperatura boje svijetla : 4000K
Indeks odziva boje (CRI) : minimalno 80
Optika : visokosjajni satinirani parabolični raster
Stupanj IP zaštite : minimalno IP20
Vijek trajanja : minimalno 50.000 sati.
Jamstvo na proizvod : minimalno 5 godina.</t>
  </si>
  <si>
    <t>jednakovrijedan proizvod</t>
  </si>
  <si>
    <t>tip</t>
  </si>
  <si>
    <t>___________________________________</t>
  </si>
  <si>
    <t>proizvođač</t>
  </si>
  <si>
    <t>Stropna svjetiljka tip 216 PR 3260 31W 840 FO "Intra" ili jednakovrijedna.    
Dimenzije: maksimalno 1200x120x95mm.    
Elektronske predspojne naprave.    
Izvor svjetlosti : visokoefikasni LED modul snage maksimalno 31W    
Svjetlosni tok svjetiljke : minimalno 3298 lm    
Efikasnost svjetiljke : minimalno 107 lm/W    
Temperatura boje svijetla : 4000K    
Indeks odziva boje (CRI) : minimalno 80    
Optika : PMMA prizmatični raster    
Stupanj IP zaštite : minimalno IP43    
Vijek trajanja : minimalno 50.000 sati.    
Jamstvo na proizvod : minimalno 5 godina.</t>
  </si>
  <si>
    <t>Ugradna svjetiljka tip NITOR Flat SOP 1750 21W 840 IP44 "Intra lighting" ili jednakovrijedna.
Dimenzije: maksiumalno - promjer 240mm, dubina 90mm.
Elektronske predspojne naprave.
Izvor svjetlosti : visokoefikasni LED modul snage maksimalno 21W
Svjetlosni tok svjetiljke - minimalno 1750 lm
Efikasnost svjetiljke : minimalno 80 lm/W
Temperatura boje svijetla 4000K
Indeks odziva boje (CRI) minimalno 80
Optika : visokosjajni metalizirani polikarbonat
Stupanj IP zaštite minimalno IP44
Vijek trajanja 50.000 sati.
Jamstvo na proizvod 5 godina.</t>
  </si>
  <si>
    <t>Stropna svjetiljka tip Etea Direct LED 15W 840 IP43 FO "Intra" ili jednakovrijedna.
Dimenzije: maksimalno promjer 285mm, visina 103mm.
Izvor svjetlosti : visokoefikasni LED modul snage maksimalno 15W
Svjetlosni tok: minimalno 1090 lm
Efikasnost svjetiljke : minimalno 72 lm/W
Temperatura boje svijetla : 4000K
Indeks odziva boje (CRI) : minimalno 80
Optika : opalna kapa
Detektor pokreta
Stupanj IP zaštite : IP43
Jamstvo na proizvod : 5 godina.</t>
  </si>
  <si>
    <t>Svjetiljka sigurnosne rasvjete LED 1,2W / 3 sata s piktogramom.</t>
  </si>
  <si>
    <t>Prekidač 10A za podžbuknu montažu.</t>
  </si>
  <si>
    <t>Dvostruki prekidač 10A za podžbuknu montažu.</t>
  </si>
  <si>
    <t>Trostruki prekidač 10A za podžbuknu montažu.</t>
  </si>
  <si>
    <t xml:space="preserve">Vod PP-Y 3x1,5 položen podžbukno i na obujmicama u spuštenom stropu. </t>
  </si>
  <si>
    <t>3. EL.INSTALACIJA RASVJETE</t>
  </si>
  <si>
    <t>4. ELEKTRONIČKA KOMUNIKACIJSKA MREŽA</t>
  </si>
  <si>
    <t>Svi potrebni kontakti s nadležnim službama HT-a.
Definiranje mjesta priključka.
Spajanje na postojeći izvodni telefonski ormarić.</t>
  </si>
  <si>
    <t>Priključni TK ormar za podžbuknu montažu.
U ormarić se ugrađuje 1 letvica Krone 10x2 s prenaponskim zaštitama i 1 prazna Letvica Krone 10x2.</t>
  </si>
  <si>
    <t>Dobava i montaža komunikacijskog razdjelnika vanjskih 
dimenzija 600x600x800mm (ŠxVxD) 15U za montažu na zid, komplet sa svim potrebnim priborom za sastavljanje i montažu</t>
  </si>
  <si>
    <t>Dobava i montaža pripadajuće opreme razdjelnika.</t>
  </si>
  <si>
    <t>Šuko naponska letva sa 7 priključaka za ugradnju u 19" razdjelnik, visine 1U.</t>
  </si>
  <si>
    <t>Polica za 19" komunikacijski razdjelnik, dubine 400mm, visine 1U.</t>
  </si>
  <si>
    <t>Horizontalna vodilica kabela za ugradnju u 19" razdjelnik, visine 1U s minimalno 5 prstenova RAL 9005.</t>
  </si>
  <si>
    <t>Dobava, montaža i konektiranje prespojnih panela.</t>
  </si>
  <si>
    <t>7</t>
  </si>
  <si>
    <t>UTP Cat.6 prespojni panel s 24 priključna mjesta za ugradnju u 19" komunikacijski razdjelnik, visine 1U, RAL9005, komplet sa stražnjom policom za prihvat i učvršćivanje kabela, s nabacivanjem parica kabela s elementima za označavanje, tiskanim ispisom oznaka.</t>
  </si>
  <si>
    <t>Dobava prespojnih kabela.</t>
  </si>
  <si>
    <t>8</t>
  </si>
  <si>
    <t>Prespojni tvornički (Molded) UTP, Cat. 6 kabel, 1m duljine, 27 AWG, PIMF, LS/OH. IEC332.1.</t>
  </si>
  <si>
    <t>Priključnica s priključkom 2xUTP RJ45 Cat6.</t>
  </si>
  <si>
    <t>Priključnica s priključkom 3xUTP RJ45 Cat6.</t>
  </si>
  <si>
    <t>11</t>
  </si>
  <si>
    <t>Dobava i polaganje 4 paričnog UTP kabela Cat. 6. 
Kabel je samogasiv i bez halogena (LS-FRNC), punožičani, s označavanjem na oba kraja naljepnicama otpornim na vlagu i prljavštinu, s tiskanim ispisom oznaka. Kabel se polaže u podu i podžbukno u PVC instalacijskim cijevima te na nosačima kabela s spuštenom stropu. 
U cijenu kabela uključena je PVC instalacijska cijev.</t>
  </si>
  <si>
    <t>12</t>
  </si>
  <si>
    <t>Kabeli 2xUTP Cat6 4x2x0,6 položeni podžbukno u PVC instalacijskim cijevima od postojećeg izvodnog ormarića zgrade do komunikacijskog ormara.
U cijenu kabela uključene su PVC instalacijske cijevi.
Uz kabele se polaže rezervna PVC cijev promjera 25mm za naknadno provlačenje optičkog kabela.</t>
  </si>
  <si>
    <t>5. IZJEDNAČENJE POTENCIJALA METALNIH MASA</t>
  </si>
  <si>
    <t>Bakrena sabirnica za IPMM dimenzija 20x5mm duljine cca 15cm, komplet s rupama i vijcima za kabel 2,5-25mm2 i postoljem za montažu sabirnice u RP.</t>
  </si>
  <si>
    <t>Vod P/F-Y 16 za spajanje metalnih masa s glavnom sabirnicom položen na obujmicama u spuštenom stropu, u podu i podžbukno.</t>
  </si>
  <si>
    <t>Izvedba povezivanja metalnih masa vodičem P/F-Y 6.
U cijenu je uključeno spajanje na oba kraja, stopica i sitni materijal.</t>
  </si>
  <si>
    <t>5. IPMM</t>
  </si>
  <si>
    <t>6. SUSTAV ZAŠTITE OD MUNJE</t>
  </si>
  <si>
    <t>Ponuditelj je prilikom izrade ponude dužan obići građevinu i upoznati se s uvjetima rada jer se svi kasniji zahtjevi za povećanje cijene zbog nedovoljnog poznavanja građevine neće prihvatiti.</t>
  </si>
  <si>
    <t>Okrugli vodič od nehrđajućeg čelika promjera 8mm položen na nosačima po krovu na nosačima za primorsku kanalicu.</t>
  </si>
  <si>
    <t>Krovni nosač izrađen od nehrđajućeg čelika za polaganje okruglog vodiča po krovu prekirivenom primorskom kanalicom.</t>
  </si>
  <si>
    <t>Križna spojnica izrađena od nehrđajućeg čelika za spoj okruglih vodiča na krovu.</t>
  </si>
  <si>
    <t>Štapna hvataljka dužine 700cm izrađena od aluminija promjera 10/16/35mm, komplet s pričvrsnim priborom.</t>
  </si>
  <si>
    <t>Štapna hvataljka dužine 300cm izrađena od aluminija promjera 10/16/35mm, komplet s pričvrsnim priborom.</t>
  </si>
  <si>
    <t>Spojnica izrađena od nehrđajućeg čelika za spoj okruglog vodiča i horizontalnog kišnog oluka.</t>
  </si>
  <si>
    <t>Spojnica izrađena od nehrđajućeg čelika za spoj okruglog vodiča i vertikalnog kišnog oluka.</t>
  </si>
  <si>
    <t>Okrugli vodič od nehrđajućeg čelika promjera 8mm položen na nosačima po zidu.</t>
  </si>
  <si>
    <t>Zidni nosač izrađen od nehrđajućeg čelika
za pričvršćenje na zid, komplet s tiplom i inox vijkom.</t>
  </si>
  <si>
    <t>Mjerni spoj izveden križnom spojnicom od nehrđajućeg čelika za spoj okruglih vodiča različitog presjeka.</t>
  </si>
  <si>
    <t>Okomita zaštita duljine 150cm od nehrđajućeg čelika za zaštitu odvoda, komplet s tiplama i inox vijcima.</t>
  </si>
  <si>
    <t>Okrugli vodič od nehrđajućeg čelika promjera 10mm
položen na nosačima po zidu i u zemlji.</t>
  </si>
  <si>
    <t>Križna sonda za uzemljenje od nehrđajućeg čelika dužine 3m, dimenzija 50x50mm, komplet s priključnom pločicom.</t>
  </si>
  <si>
    <t>Ploča za uzemljenje od vruće cinčanog čelika dimenzija 500x500x3mm, komplet s priključnom pločicom.</t>
  </si>
  <si>
    <t>Mjerni broj za označavanje mjernog mjesta od nehrđajućeg čelika.</t>
  </si>
  <si>
    <t>Korištenje autodizalice za rad na visini do 13m.</t>
  </si>
  <si>
    <t>Strojni iskop rupe promjera 10cm dubine 320cm za ugradnju sonde za uzemljenje, dobava i ugradnja ilovače u rupu, ugradnja sonde, nabijanje ilovače oko sonde. Umijesto ilovače može se koristiti specijalna smjesa za smanjenje prijelaznog otpora (bentonit).
Nakon zatrpavanja rupe oštećenu površinu vratiti u prvobitno stanje.</t>
  </si>
  <si>
    <t>Demontaža kamenih ploča - površina cca 50x50cm zbog izrade rupa za sonde. Vraćanje demontiranih ploča, dovođenje površine u prvobitno stanje, manje
modifikacije ploče zbog prolaza profila za uzemljenje, ostali sitni radovi.</t>
  </si>
  <si>
    <t>Spajanje većih metalnih masa na krovu na sustav zaštite od munje. U cijenu uključeno cca 3m okruglog profila promjera 8mm i spojnice za spajanje na metalnu masu i sustav zaštite od munje.</t>
  </si>
  <si>
    <t>Spajanje manjih metalnih masa na krovu na sustav zaštite od munje. U cijenu uključeno 3-5m vodiča P-Y 25 te spojnice za spajanje na oba kraja.</t>
  </si>
  <si>
    <t>7. TRASA KABELA ZA RADIJSKU OPREMU</t>
  </si>
  <si>
    <t>Demontaža postojećih antena (VHF, VHF-DSC, Navtex). U cijenu je uključeno odspajanje kabela i demontaža antena s antenskog stupa, privremeno pohranjivanje antena u skladištu za vrijeme izvođenja radova na krovu.</t>
  </si>
  <si>
    <t>Montaža postojećih antena (VHF, VHF-DSC, Navtex).
U cijenu montaže antene uključeno je preuzimanje antene, potrebne opreme i materijala iz skladišta, ugradnja pričvrsnog pribora na postojeći antenski nosač, učvršćenje antena na prihvat, usmjerenje antene u zadani smjer, upotreba svih alata i osposobljene radne snage.</t>
  </si>
  <si>
    <t>Demontaža postojećih antenskih kabela (VHF, VHF-DSC, Navtex). U cijenu je uključena otprema na javni deponij.</t>
  </si>
  <si>
    <t>Dobava i instalacija antenskih kabela.
Koaksijalni kabeli RG213 (4 kabela pojedinačne duljine 30m).
Koaksijalni kabel RG58 (1 kabel duljine 30m).
U cijenu montaže antenskog kabela uključena je priprema trase za polaganje kabela, uključujući eventualna bušenja i zatvaranja otvora za kabele na fasadi, postavljanje nosača kabela, polaganje
kabela, označavanje kabela, testiranje i provjera funkcionalnosti, sav potreban sitni montažni materijal i rad.</t>
  </si>
  <si>
    <t>Dobava i montaža konektora za antenske kabele.</t>
  </si>
  <si>
    <t>Instalacija uzemljenja antenskih kabela.
U cijenu je uključena dobava i  montaža kita za uzemljenje, izrada uzemljenja spajanjem na sabirnicu za uzemljenje.</t>
  </si>
  <si>
    <t>Dobava i montaža C šine duljine 115mm.
U cijenu je uključena dobavu i ugradnju sa svim radovima i sitnim materijalom.</t>
  </si>
  <si>
    <t>Dobava i montaža nosača 1 kabela promjera 6mm
za učvršćenje na C šinu.</t>
  </si>
  <si>
    <t>Dobava i montaža nosača 2 kabela promjera 13mm
za učvršćenje na C šinu.</t>
  </si>
  <si>
    <t>Dobava i montaža nosača kabela 150x50mm s poklopcem. U cijenu uračunati dobavu, dostavu i ugradnju sa svim radovima i sitnim materijalom, boja nosača ista kao boja fasade.</t>
  </si>
  <si>
    <t>Dobava i montaža obujmica za učvršćenje C šine na antenski stup.</t>
  </si>
  <si>
    <t>Sitni spojni i montažni materijal (vijci, vezice, ...).
Vijci, podloške i matice koji se upotrebljavaju na vanjskom dijelu trase moraju biti od nahrđajućeg materijala (inox).</t>
  </si>
  <si>
    <t>Dobava i montaža sabirnica za uzemljenje plašteva kabela s 6 rupa.</t>
  </si>
  <si>
    <t>Dobava i montaža vodotijesne kabelske uvodnice za 6 kabela presjeka 4-14mm. U cijenu uračunati dobavu, dostavu i ugradnju sa svim radovima i materijalom.</t>
  </si>
  <si>
    <t>Antenski stup visine 5m izrađen od nahrđajućeg čelika promjera 50mm. Opremljen elementima za pričvršćenje na zid i elementima za pričvršćenje antena.
Montaža stupa na zid.</t>
  </si>
  <si>
    <t>VHF antene GP i vertikalne s pojačanjem 3dB, instalacijski materijal za elektronsku opremu - GMDSS VHF koaksijalni kabeli RG213 - 100m, konektori i priključci, materijal za učvršćivanje i izoliranje kabela, vodovi i pribor za izradu i postavljanje uzemljenja (25m),
sustav za napajanje i punjenje akumulatora 90Ah/12V gel hermetički zatvoren.
EN-VHF antena GP KM-150 5/8 I 3DB - 1 kom
VHF antena KS-50 5/8 I - 2 kom
Koksijalni kabeli i konektori, nosači kabela, antena, set za uzemljenje.</t>
  </si>
  <si>
    <t>8. GRAĐEVINSKI RADOVI UZ ELEKTROINSTALACIJE</t>
  </si>
  <si>
    <t>Izrada rupa promjera 20mm u zidu debljine cca 30cm, komplet s zatvaranjem.</t>
  </si>
  <si>
    <t>Izrada kanala za polaganje grupe kabela ili cijevi u zidu dimenzija 100x50mm, komplet sa zatvaranjem.</t>
  </si>
  <si>
    <t>Izrada kanala za polaganje pojedinačnih kabela ili cijevi u zidu dimenzija 30x30mm, komplet sa zatvaranjem</t>
  </si>
  <si>
    <t>Izrada kanala za polaganje glavnog voda dimenzija 100x100mm, komplet sa zatvaranjem.</t>
  </si>
  <si>
    <t>Izrada niše u zidu za ugradnju KPMO dimenzija 600x800x220mm, komplet s obzidavanjem.</t>
  </si>
  <si>
    <t>8. GRAĐEVINSKI RADOVI UZ EL.INSTALACIJE</t>
  </si>
  <si>
    <t>9. DOKUMENTACIJA</t>
  </si>
  <si>
    <t>Ispitivanje električnih instalacija u skladu s Tehničkim propisom za niskonaponske električne instalacije i normom HRN HD 384.6.61 S2.
Izdavanje potrdbene dokumentacije o izvršenim mjerenjima.</t>
  </si>
  <si>
    <t>Ispitivanje komunikacijskih instalacija u skladu s Pravilnikom o tehničkim uvjetima za elektroničku komunikacijsku mrežu poslovnih i stambenih zgrada.
Izdavanje potvrdbene dokumentacije o izvršenim mjerenjima.</t>
  </si>
  <si>
    <t>Ispitivanje sustava zaštite od munje u skladu s Tehničkim propisom za sustava zaštite od djelovanja munje na građevinama. Izdavanje potvrdbene dokumentacije o izvršenim mjerenjima.</t>
  </si>
  <si>
    <t>10. REKAPITULACIJA</t>
  </si>
  <si>
    <t>ENERGETSKI PRIKLJUČAK I GLAVNI RAZVOD</t>
  </si>
  <si>
    <t>EL.INSTALACIJA SNAGE I PRIKLJUČNICA</t>
  </si>
  <si>
    <t>EL.INSTALACIJA RASVJETE</t>
  </si>
  <si>
    <t>ELEKTRONIČKA KOMUNIKACIJSKA MREŽA</t>
  </si>
  <si>
    <t>IPMM</t>
  </si>
  <si>
    <t>SUSTAV ZAŠTITE OD MUNJE</t>
  </si>
  <si>
    <t>TRASA KABELA ZA RADIJSKU OPREMU</t>
  </si>
  <si>
    <t>GRAĐEVINSKI RADOVI</t>
  </si>
  <si>
    <t>DOKUMENTACIJA</t>
  </si>
  <si>
    <t>mP</t>
  </si>
  <si>
    <t>“MATULJI PROJEKT” d.o.o.</t>
  </si>
  <si>
    <t xml:space="preserve">    Put M. Sušanj 5</t>
  </si>
  <si>
    <t>Str.br. 1</t>
  </si>
  <si>
    <t xml:space="preserve">   51 211 MATULJI</t>
  </si>
  <si>
    <t>RN 51/16</t>
  </si>
  <si>
    <t>STROJARSKE (TERMOTEHNIČKE) INSTALACIJE</t>
  </si>
  <si>
    <t>GRIJANJA I HLAĐENJA POSLOVNIH PROSTORA</t>
  </si>
  <si>
    <t>KNJIGA 3 - IZVEDBENI PROJEKT - TROŠKOVNIK</t>
  </si>
  <si>
    <t>GRAĐEVINA:</t>
  </si>
  <si>
    <t>POSLOVNI PROSTOR - ISPOSTAVA LUČKE</t>
  </si>
  <si>
    <t>KAPETANIJE U CRIKVENICI</t>
  </si>
  <si>
    <t>LOKACIJA:</t>
  </si>
  <si>
    <t>CRIKVENICA - Stjepana Radića 1</t>
  </si>
  <si>
    <t>NAZIV PROJEKTA:</t>
  </si>
  <si>
    <t>BROJ PROJEKTA:</t>
  </si>
  <si>
    <t>51/16</t>
  </si>
  <si>
    <t>RAZINA OBRADE:</t>
  </si>
  <si>
    <t>IZVEDBENI PROJEKT - TROŠKOVNIK</t>
  </si>
  <si>
    <t>INVESTITOR:</t>
  </si>
  <si>
    <t>MINISTARSTVO MORA, PROMETA I</t>
  </si>
  <si>
    <t>INFRASTRUKTURE</t>
  </si>
  <si>
    <t>GLAVNI PROJEKTANT:</t>
  </si>
  <si>
    <t>PROJEKTANT:</t>
  </si>
  <si>
    <t>NEVEN MILOHNIĆ ing.str.</t>
  </si>
  <si>
    <t>Matulji; srpanj 2016.</t>
  </si>
  <si>
    <t>DIREKTOR:</t>
  </si>
  <si>
    <t xml:space="preserve"> NEVEN MILOHNIĆ ing.str.</t>
  </si>
  <si>
    <t>OPĆE NAPOMENE UZ TROŠKOVNIK</t>
  </si>
  <si>
    <t xml:space="preserve"> STROJARSKIH (TERMOTEHNIČKIH)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</si>
  <si>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</si>
  <si>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t>
  </si>
  <si>
    <t>sve potrebne prateće građevinske i (sva “štemanja”, prodori za cjevnu instalaciju, instalaciju klimatizacije, uključivo s završnom građevinskom obradom i sl.) elektroinstalaterske radove (spajanje uređaja na izvedene elektroinstalacije i sl.),</t>
  </si>
  <si>
    <t>izradu potrebne prateće radioničke dokumentacije,</t>
  </si>
  <si>
    <t>prateća ispitivanja (tlačne, funkcionalne probe i sl.) s izradom pismenog izvješća,</t>
  </si>
  <si>
    <t>puštanje u probni pogon,</t>
  </si>
  <si>
    <t>podešavanje radnih parametara,</t>
  </si>
  <si>
    <t>puštanje u funkcijski-trajni rad,</t>
  </si>
  <si>
    <t>izradu primopredajne dokumentacije,</t>
  </si>
  <si>
    <t>izradu projekta izvedenog stanja,</t>
  </si>
  <si>
    <t>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</si>
  <si>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</si>
  <si>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</si>
  <si>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</si>
  <si>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</si>
  <si>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</si>
  <si>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U ponudbenim cjenama mora biti obuhvaćen sav rad, glavni i pomoćni, kao i prateći građevinski radovi na izvedbi prodora te završne obrade istih, uporaba lakih pokretnih skela, sva potrebna podupiranja, sav unutrašnji transport te potrebna zaštita izvedenih radova.</t>
  </si>
  <si>
    <t>U jediničnim cijenama mora biti sadržani:</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</si>
  <si>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</si>
  <si>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</si>
  <si>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</si>
  <si>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</si>
  <si>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</si>
  <si>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</si>
  <si>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</si>
  <si>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</si>
  <si>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</si>
  <si>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dok je za izvedbu ventilacijskih sustava obavezna primjena SMACNA (Sheet metal and airconditionig contractors national association) tehničkih rješenja.</t>
  </si>
  <si>
    <t>OPĆI I POSEBNI TEHNIČKI UVJETI UZ PONUDE I IZVEDBU</t>
  </si>
  <si>
    <t xml:space="preserve">    -</t>
  </si>
  <si>
    <t>Temeljem predmetnih specifikacija materijala i rada, Investitor može zaključiti ugovor o isporuci odnosno ugradbi uređaja pod uobičajenim uvijetima za ovu vrstu instalacija samo s Izvoditeljem koji je registriran za proizvodnju odnosno ugradbu instalacijskih materijala i opreme.</t>
  </si>
  <si>
    <t xml:space="preserve">Prije ugovaranja radova izvoditelji su dužni kontrolirati usklađenost projektne specifikacije materijala sa crtežima prikazanim stanjem.       </t>
  </si>
  <si>
    <t>Projektant garantira za ispravan rad uređaja ili opreme samo uz uvjet da su isti izvedeni točno prema projektu bez ikakvog odstupanja, kao i uz uvijet da su pri izradi odnosno pri ugradbi upotrebljeni samo proizvodi, koji su navedeni u predmetnoj specifikaciji materijala.</t>
  </si>
  <si>
    <t>Ukoliko bi bilo koji element ovog projekta bio zamjenjen nekim drugim tipom bez suglasnosti projektanta, projektant za čitav uređaj kao i za njegov ispravan rad ne snosi nikakvu odgovornost, već se ista automatski prenosi na izvoditelja.</t>
  </si>
  <si>
    <t>Izvoditelj je dužan, ukoliko se ukaže potreba, o svom trošku izraditi sve potrebne radioničke nacrte, kao i potrebne detalje.</t>
  </si>
  <si>
    <t>Za ispravan rad uređaja, izvoditelj treba preuzeti garanciju u trajanju od dvije godine po primopredaji objekta odnosno uređaja. Ova se garancija treba tumačiti na način, da je izvoditelj dužan unutar garantnog roka besplatno popraviti odnosno zamijeniti svaki onaj dio za kojim bi se u toku rada pokazalo da ne zadovoljava uslijed primjene lošeg materijala, loše izvedbe ili loše ugradbe, kao i za one elemente za koje se ustanovi da nemaju potrebne kapacitete predviđene projektom. Garancija ne vrijedi za one djelove koji su postali neupotrebljivi istrošenjem ili nestručnim održavanjem.</t>
  </si>
  <si>
    <t>Izvoditelj je dužan prije početka rada na licu mjesta provjeriti mogućnost izvedbe prema predmetnom projektu, uskladiti sve dimenzije i pozicije predviđene projektom, te u izvedbenim nacrtima u skladu s istim, izvršiti potrebne ispravke, ali uz obaveznu suglasnost projektanta.</t>
  </si>
  <si>
    <t>Investitor je dužan da na zahtijev izvoditelja, odmah po dovršenoj ugradbi, izvršenoj hladnoj i funkcionalnoj probi, prema tehničkom opisu, sastaviti  primopredajnu komisiju, koja će u njegovo ime preuzeti instalaciju. U komisiji uz predstavnika investitora, mora obavezno biti projektant ili nadzorni inženjer.</t>
  </si>
  <si>
    <t>Ukoliko komisija primi objekt bez primjedbe, od tog dana počinje teći rok garancije izvoditelja.</t>
  </si>
  <si>
    <t>Ukoliko primopredajna komisija ustanovi izvjesne manjkavosti, izvoditelj je dužan iste odmah na poziv investitora a najkasnije u roku od mjesec dana, otkloniti i o tome obavijestiti primopredajnu komisiju, koja je dužna odmah se sastati i preuzeti ispravan uređaj.</t>
  </si>
  <si>
    <t>Garantni rok za prethodno navedeni slučaj teče od dana preuzimanja uređaja.</t>
  </si>
  <si>
    <t>Ukoliko izvoditelj na prvi poziv investitora ne pristupi otklanjanju nedostataka, investitor može ustupiti predmetne radove drugom izvoditelju na trošak glavnog izvoditelja uz potrebnu pisanu obavijest istoga.</t>
  </si>
  <si>
    <t>Troškove primopredajne komisije, kao i troškove pogona, pod kojim se podrazumijevaju: potrošnja el. energije, vode i sl., kao i potrebno ljudstvo za rukovanje uređajima, snosi izvoditelj.</t>
  </si>
  <si>
    <t>Ukoliko investitor želi da se tijekom pogona izvrše određena mjerenja i ispitivanja, izvoditelj je dužan investitoru staviti na raspolaganje potrebno ljudstvo i instrumente, a sve troškove u vezi s istim snosi investitor. Ukoliko to izvoditelj iz određenih razloga ne učini, investitor može ustupiti predmetne radove drugom izvoditelju na trošak glavnog izvoditelja uz potrebnu pisanu obavijest istoga.</t>
  </si>
  <si>
    <t>Izvoditelj je dužan prilikom primopredaje objekta uručiti investitoru uputstva za rukovanje i održavanje uređaja u dva primjerka, od kojih jedan primjerak treba biti izložen u prostoriji u kojoj se rukuje instalacijama i uređajima, kao i dvije kopije nacrta u kojima će biti prikazani stvarno izvedeni radovi - izvedeno stanje instalacija po položaju i obliku.</t>
  </si>
  <si>
    <t xml:space="preserve">Budući korisnik uređaja i opreme iz predmetnih specifikacija, mora posjedovati odgovarajuću stručnu kvalifikaciju za rad na dotičnoj instalaciji. Korisnik uređaja i njegovi djelatnici moraju biti u potpunosti upoznati s opremom, uređajima, ugrađenom instalacijom, projektnom dokumentacijom i izvedenim stanjem. </t>
  </si>
  <si>
    <t>Po izvođenju i montaži instalacija i opreme izvoditelj se treba u potpunosti pridržavati:</t>
  </si>
  <si>
    <t>- tehničkih normi,</t>
  </si>
  <si>
    <t>- pravilnika,</t>
  </si>
  <si>
    <t>- smjernica i preporuka,</t>
  </si>
  <si>
    <t>navedenih u prikazu mjera zaštite na radu i zaštite od požara, uključivo s navodima iz  tehničkog opisa projektne dokumentacije, a koja s predmetnim specifikacijama čini jedinstvenu cjelinu pri izvedbi strojarskih (termotehničkih) instalacija.</t>
  </si>
  <si>
    <t>Sve napomene u nacrtnoj dokumentaciji, tekstualnom dijelu glavne i izvedbene projektne dokumentacije, sastavni su dio i ovih "Općih i posebnih tehničkih uvjeta".</t>
  </si>
  <si>
    <t>Za slučaj spora, koji bi proizišao tijekom izvedbe strojarskih (termotehničkih) instalacija, a temeljem predmetnih Općih i posebnih tehničkih uvjeta - specijalno vezano uz zahtjev za nadoknadu nekog dijela unutar garantnog roka, sporazumno rješenje donosi se komisijski, a u toj komisiji obavezno trebaju biti nazočni predstavnik investitora i izvođač.</t>
  </si>
  <si>
    <t>r.br.</t>
  </si>
  <si>
    <t>OPIS STAVKE</t>
  </si>
  <si>
    <t>JED.</t>
  </si>
  <si>
    <t>KOLIČINA</t>
  </si>
  <si>
    <t>CIJENA (kn)</t>
  </si>
  <si>
    <t>UKUPNO (kn)</t>
  </si>
  <si>
    <t>NAPOMENA</t>
  </si>
  <si>
    <t xml:space="preserve">  I</t>
  </si>
  <si>
    <t>INSTALACIJA GRIJANJA I HLAĐENJA - "MINI VRV" SUSTAV 1</t>
  </si>
  <si>
    <t xml:space="preserve">  1.</t>
  </si>
  <si>
    <t xml:space="preserve">  Dobava i ugradnja inverter “MINI VRV” rashladnog ureðaja u izvedbi toplinske crpke.</t>
  </si>
  <si>
    <t xml:space="preserve"> - Unutarnja jedinica parapetne izvedbe - 4 kom.</t>
  </si>
  <si>
    <t xml:space="preserve"> - Vanjska jedinica - 1 kom.</t>
  </si>
  <si>
    <t xml:space="preserve"> Uređaj se sastoji od četiri unutrašnje i jedne vanjske jedinice.</t>
  </si>
  <si>
    <t>Karakteristike uređaja:</t>
  </si>
  <si>
    <t>'- rashladni medij:</t>
  </si>
  <si>
    <t>R 410 A</t>
  </si>
  <si>
    <t>'- rashladni kapacitet (35̊):</t>
  </si>
  <si>
    <t>8000 W</t>
  </si>
  <si>
    <t>'- ogrijevni kapacitet:</t>
  </si>
  <si>
    <t>9300 W</t>
  </si>
  <si>
    <t>'- nominalna el. snaga uređaja:</t>
  </si>
  <si>
    <t>2350 W</t>
  </si>
  <si>
    <t>'- el. snaga uređaja:</t>
  </si>
  <si>
    <t>1000 - 4650 W</t>
  </si>
  <si>
    <t>'- napajanje</t>
  </si>
  <si>
    <t>230 V / 50 Hz</t>
  </si>
  <si>
    <t>'- bučnost (unutrašnja/vanjska):</t>
  </si>
  <si>
    <t>34/60 dB(A)</t>
  </si>
  <si>
    <t>"Multi split" sustav mora zadovoljavati slijedeće udaljenosti cijevne instalacije - mjereno u jednom smjeru:</t>
  </si>
  <si>
    <t>- Udaljenost od vanjske do unutrašnje jedinice 45 m'</t>
  </si>
  <si>
    <t>- Sveukupna dužina instaliranih cjevovoda 150 m'</t>
  </si>
  <si>
    <t xml:space="preserve"> U okviru isporuke trebaju biti svi spojni elementi, prateće ožičenje između vanjske i unutrašnje jedinice, spojnice i poluspojnice, vijci, daljinski upravljači i sl., potrebni za ispravnu montažu uređaja.</t>
  </si>
  <si>
    <t xml:space="preserve"> Stavka obuhvaća kompletan materijal potreban za ugradbu i funkcionalan rad uređaja.</t>
  </si>
  <si>
    <t xml:space="preserve">kompleta  </t>
  </si>
  <si>
    <t xml:space="preserve">  2.</t>
  </si>
  <si>
    <t xml:space="preserve">  Dobava i ugradnja predizoliranih Cu cijevi s debljom stijenkom (za izvedbu sustava s freonom (R 410 a) kao medijem - direktna ekspanzija), namjenjenih za razvod rashladnog medija od vanjske do unutarnjih jedinica.</t>
  </si>
  <si>
    <t>Stavka obuhvaća kompletan materijal, uključivo s "račvama" za podstropnu, podnu ili podžbuknu ugradbu, a potreban za funkcionalan rad izolirane cjevne mreže, kao i izvedbu svih prodora i proboja kroz zidove i graðevinsku konstrukciju, uključivo s završnom obradom (fina žbuka) - vidi uvodno poglavlje - opće napomene.</t>
  </si>
  <si>
    <t xml:space="preserve">  Cijevi se izvode iz jednog komada (razvod u kolutima), bez varenja, osim na mjestima spoja s tipskim spojnicama (refnet) i spoja s vanjskom i unutarnjim jedinicama.</t>
  </si>
  <si>
    <t>d=6,35</t>
  </si>
  <si>
    <t xml:space="preserve">m’   </t>
  </si>
  <si>
    <t>d=9,52</t>
  </si>
  <si>
    <t xml:space="preserve">m’    </t>
  </si>
  <si>
    <t>d=12,70</t>
  </si>
  <si>
    <t>d=15,90</t>
  </si>
  <si>
    <t>d=19,10</t>
  </si>
  <si>
    <t>d=22,20</t>
  </si>
  <si>
    <t xml:space="preserve">  3.</t>
  </si>
  <si>
    <t xml:space="preserve">  Dobava i ugradnja Cu cijevi, namjenjene za odvodnju kondenzata. Kondenzat odvesti podžbukno do najbližeg odvoda.</t>
  </si>
  <si>
    <t xml:space="preserve">  Stavka obuhvaća kompletan materijal za podžbuknu ugradbu ili ugradbu u podu, a potreban za funkcionalan rad izolirane cjevne mreže, kao i izvedbu svih prodora i proboja kroz zidove i građevinsku konstrukciju, uključivo s završnom obradom (fina žbuka) - vidi uvodno poglavlje - opće napomene.</t>
  </si>
  <si>
    <t>d= 22 (28)</t>
  </si>
  <si>
    <t xml:space="preserve">  4.</t>
  </si>
  <si>
    <t xml:space="preserve">  Dobava i ugradba fleksibilne cijevne izolacije za toplu-hladnu vodu.</t>
  </si>
  <si>
    <t xml:space="preserve">  Osnovne tehničke karakteristike izolacije su da ima parnu branu, odnosno spriječava rošenje. Koeficijent otpora difuzije vodene  pare μ=7000,  temperaturnog područja primjene -45  do +105 oC, koeficijenta toplinske vodljivosti λ=0,04 W/mK. Izolacija mora osim prethodnog biti samogasiva, odnosno ne smije prenositi vatru.</t>
  </si>
  <si>
    <t xml:space="preserve">  Stavka obuhvaća kompletan materijal potreban za adekvatnu ugradbu izolacije, kao što su ljepljive trake i sl.</t>
  </si>
  <si>
    <t xml:space="preserve">  Debljina izolacije iznosi d=9 mm.</t>
  </si>
  <si>
    <t xml:space="preserve">d= 22 </t>
  </si>
  <si>
    <t xml:space="preserve">  5.</t>
  </si>
  <si>
    <t xml:space="preserve">  Dobava i ugradba nosača za vanjsku jedinicu od Al. ili “Inox” kutnih profila 50x50x5 te pričvrsnog pribora za unutarnje jedinice i ovješenje cjevovoda.</t>
  </si>
  <si>
    <t xml:space="preserve">  Stavka obuhvaća dvostruko dvobojno miniziranje, završno dvoslojno lakiranje lakom otpornim na atmosferilije, kao i kompletan materijal potreban za ugradbu (vijci za beton, tiple i sl.)</t>
  </si>
  <si>
    <t xml:space="preserve">kg.   </t>
  </si>
  <si>
    <t xml:space="preserve">  6.</t>
  </si>
  <si>
    <t xml:space="preserve">  Dobava i ugradba plastičnog profila za vođenje i maskiranje cjevovoda.</t>
  </si>
  <si>
    <t xml:space="preserve">  Stavka obuhvaća kompletan materijal potreban za ugradbu (plastične čepove, obujmice i sl.)</t>
  </si>
  <si>
    <t xml:space="preserve">m'    </t>
  </si>
  <si>
    <t xml:space="preserve">  7.</t>
  </si>
  <si>
    <t xml:space="preserve">  Dobava i ugradba el.vodiča Liycy 2x1,5 (shielded-oznaka kabela), namjenjenog povezivanju unutrašnjih jedinica s vanjskom jedinicom i kontrolnim panelom.</t>
  </si>
  <si>
    <t xml:space="preserve">  Stavka obuhvaća kompletan materijal potreban za ugradbu i funkcionalan rad el. vodiča.</t>
  </si>
  <si>
    <t xml:space="preserve">m'   </t>
  </si>
  <si>
    <t xml:space="preserve">  8.</t>
  </si>
  <si>
    <t xml:space="preserve">  Dobava i ugradba el.vodiča PP00Y 3x1,5, namjenjenog napajanju unutrašnjih jedinica.</t>
  </si>
  <si>
    <t xml:space="preserve">  9.</t>
  </si>
  <si>
    <t xml:space="preserve">  Dobava i ugradba el.vodiča PP00Y 3x2,5, namjenjenog napajanju vanjske jedinice.</t>
  </si>
  <si>
    <t xml:space="preserve">  10.</t>
  </si>
  <si>
    <t xml:space="preserve">  Dobava i ugradba PVC instalacijskih cijevi promjera d=16 (12) mm, namjenjenih za vođenje Liycy vodiča iz prethodnih stavki.</t>
  </si>
  <si>
    <t xml:space="preserve">  Stavka obuhvaća kompletan materijal potreban za ugradbu i funkcionalan rad PVC instalacijskih cijevi.</t>
  </si>
  <si>
    <t xml:space="preserve">  11.</t>
  </si>
  <si>
    <t xml:space="preserve">  Dobava i ugradba izolacije cjevnih razvoda u vanjskom prostoru - mineralna vuna debljine 40 mm, obavijena Al. limom.</t>
  </si>
  <si>
    <t xml:space="preserve">  Stavka obuhvaća kompletan materijal potreban za ugradbu i funkcionalan rad instalacije.</t>
  </si>
  <si>
    <t xml:space="preserve">m2   </t>
  </si>
  <si>
    <t xml:space="preserve">  12.</t>
  </si>
  <si>
    <t xml:space="preserve">  Sitan nepredviđeni materijal, unutrašnji transport materijala, prateći građevinski radovi, uključivo s popravcima i ličenjem zidova na mjestima prodora i ovješenja.</t>
  </si>
  <si>
    <t>paušalno</t>
  </si>
  <si>
    <t xml:space="preserve">  13.</t>
  </si>
  <si>
    <t xml:space="preserve">  Tlačna proba instalacije, vakuumiranje instalacije funkcionalna proba, probni pogon, balansiranje i regulacija sustava hlađenja.</t>
  </si>
  <si>
    <t xml:space="preserve">  14.</t>
  </si>
  <si>
    <t xml:space="preserve">  Primopredaja izvedenih radova, izrada pisanih uputa za rad i održavanje. Izrada sheme postrojenja, natpisnih pločica, kao i postavljanje istih, na predviđenu lokaciju.</t>
  </si>
  <si>
    <t xml:space="preserve">  15.</t>
  </si>
  <si>
    <t xml:space="preserve"> Pregled izvedenih radova od strane ovlaštene tvrtke, potrebna ispitivanja i izdavanja izvješća o ispitivanju u skladu s Zakonom o zaštiti na radu.</t>
  </si>
  <si>
    <t xml:space="preserve"> Pregled i ispitivanja moraju biti sačinjena od strane registrirane tvrtke za navedenu djelatnost.</t>
  </si>
  <si>
    <t xml:space="preserve">kompleta   </t>
  </si>
  <si>
    <t>INSTALACIJA GRIJANJA I HLAĐENJA</t>
  </si>
  <si>
    <t xml:space="preserve"> - "MINI VRV" SUSTAV 1</t>
  </si>
  <si>
    <t xml:space="preserve">  II</t>
  </si>
  <si>
    <t>INSTALACIJA GRIJANJA I HLAĐENJA - "MINI VRV" SUSTAV 2</t>
  </si>
  <si>
    <t xml:space="preserve">  Dobava i ugradnja inverter “MINI VRV” rashladnog uređaja u izvedbi toplinske crpke.</t>
  </si>
  <si>
    <t xml:space="preserve"> - Unutarnja jedinica parapetne izvedbe - 3 kom.</t>
  </si>
  <si>
    <t xml:space="preserve"> - Unutarnja jedinica zidne izvedbe - 1 kom.</t>
  </si>
  <si>
    <t xml:space="preserve"> - Udaljenost od vanjske do unutrašnje jedinice 34 m'</t>
  </si>
  <si>
    <t xml:space="preserve"> - Sveukupna dužina instaliranih cjevovoda 120 m'</t>
  </si>
  <si>
    <t xml:space="preserve">m’     </t>
  </si>
  <si>
    <t xml:space="preserve">  Dobava i ugradba el.vodiča Liycy 2x1,5 (shielded – oznaka kabela), namjenjenog povezivanju unutrašnjih jedinica s vanjskom jedinicom i kontrolnim panelom.</t>
  </si>
  <si>
    <t xml:space="preserve"> - "MINI VRV" SUSTAV 2 </t>
  </si>
  <si>
    <t xml:space="preserve">  III</t>
  </si>
  <si>
    <t>INSTALACIJA GRIJANJA I HLAĐENJA - "SPLIT" SUSTAV</t>
  </si>
  <si>
    <t>- SOBA S KOMUNIKACIJSKIM ORMARIMA</t>
  </si>
  <si>
    <t xml:space="preserve">  Dobava i ugradnja inverter “MONO SPLIT” rashladnog uređaja u izvedbi toplinske crpke.</t>
  </si>
  <si>
    <t xml:space="preserve"> - Unutarnja jedinica parapetne izvedbe - 1 kom.</t>
  </si>
  <si>
    <t xml:space="preserve"> Uređaj se sastoji od jedne unutrašnje i jedne vanjske jedinice.</t>
  </si>
  <si>
    <t>5000 W</t>
  </si>
  <si>
    <t>5600 W</t>
  </si>
  <si>
    <t>2590 W</t>
  </si>
  <si>
    <t>1100 - 3000 W</t>
  </si>
  <si>
    <t>54/56 dB(A)</t>
  </si>
  <si>
    <t xml:space="preserve">  Uređaj mora imati mogućnost hlađenja kod vanjskih  temperatura  do  -10 oC.</t>
  </si>
  <si>
    <t xml:space="preserve">  Stavka obuhvaća kompletan materijal za podstropnu ugradbu ili podžbuknu ugradbu, a potreban za funkcionalan rad izolirane cjevne mreže, kao i izvedbu svih prodora i proboja kroz zidove i građevinsku konstrukciju, uključivo s završnom obradom (fina žbuka) - vidi uvodno poglavlje - opće napomene.</t>
  </si>
  <si>
    <t xml:space="preserve">m'  </t>
  </si>
  <si>
    <t xml:space="preserve"> III</t>
  </si>
  <si>
    <t xml:space="preserve">  IV</t>
  </si>
  <si>
    <t>INSTALACIJA ODSISNE VENTILACIJE SANITARIJA</t>
  </si>
  <si>
    <t xml:space="preserve">  Dobava centrifugalnog ventilatora za odsis zraka iz prostora sanitarija. Ventilator je predviđen za ugradbu na zid - alternativno na spušteni strop, a isti je slijedećih tehničkih karakteristika:</t>
  </si>
  <si>
    <t>Kapacitet:</t>
  </si>
  <si>
    <t>150 m3/h</t>
  </si>
  <si>
    <t>Br. okretaja:</t>
  </si>
  <si>
    <t>max. 2100 o/min</t>
  </si>
  <si>
    <t>Snaga el. motora:</t>
  </si>
  <si>
    <t>30 W</t>
  </si>
  <si>
    <t>Jakost struje:</t>
  </si>
  <si>
    <t>0,15 A</t>
  </si>
  <si>
    <t>Priključni napon:</t>
  </si>
  <si>
    <t>220 V / 50 Hz</t>
  </si>
  <si>
    <t xml:space="preserve"> Odsisni ventilator sanitarija mora biti dodatno opremljen:</t>
  </si>
  <si>
    <t>‘- pričvrsnim priborom za nadžbuknu ugradbu,</t>
  </si>
  <si>
    <t>‘- timerom s mogućnošću podešavanja 3-20 min,</t>
  </si>
  <si>
    <t>‘- samopodiznim poklopcem - žaluzinom.</t>
  </si>
  <si>
    <t>‘- fleksibilnim ventilacijskim kanalom d=150 mm, dužine cca 5,0 m</t>
  </si>
  <si>
    <t>‘- vanjskom PVC žaluzinom.</t>
  </si>
  <si>
    <t xml:space="preserve">  Stavka obuhvaća kompletan materijal potreban za ugradbu i funkcionalan rad ventilatora (vijci, tiple i sl.)</t>
  </si>
  <si>
    <t xml:space="preserve">  Dobava i ugradba fleksibilnih okruglih ventilacijskih kanala. Kanali povezuju kvadratni ventilacijski kanal s ostalim elementima klimatizacije (ventilacijski ventili i sl.).</t>
  </si>
  <si>
    <t xml:space="preserve">  Stavka obuhvaća kompletan materijal potreban za montažu i  funkcionalan rad instalacije, te sve prateće radove vezane uz montažu i zaštitu ventilacijskih kanala.</t>
  </si>
  <si>
    <t>d = 150 (160)</t>
  </si>
  <si>
    <t>m'</t>
  </si>
  <si>
    <t xml:space="preserve">  Dobava pocinčanog lima prosječne debljine 1,00 mm. Izrada i ugradba kanala za zrak, kompletno sa svim redukcijama, koljenima, račvama, vodećim limovima, regulacijskim žaluzinama u sklopu vent. kanala, uključivo s svim potrebnim materijalom za spajanje, ukrućenje, brtvljenje i ovješenje limova.</t>
  </si>
  <si>
    <t xml:space="preserve">  Ventilacijski kanali se većim djelom ugrađuju u podstropu, a stavka obuhvaća izvedbu svih prodora i proboja kroz zidove i građevinsku konstrukciju.</t>
  </si>
  <si>
    <t xml:space="preserve">kg.    </t>
  </si>
  <si>
    <t xml:space="preserve">  Dobava i ugradba raznih komada iz profilnog željeza, u cilju montaže cjelokupne opreme i učvršćenja u sklopu instalacije ventilacijskih kanala, uključivo s antikorozivnom zaštitom i završnim premazom u lak boji otpornoj na visoke temperature i atmosferilije.</t>
  </si>
  <si>
    <t xml:space="preserve"> Ispitivanje instalacije, funkcionalna proba, probni pogon, balansiranje i fina regulacija sistema.</t>
  </si>
  <si>
    <t xml:space="preserve">  V</t>
  </si>
  <si>
    <t>INSTALACIJA EL. RADIJATORSKOG GRIJANJA SANITARIJA</t>
  </si>
  <si>
    <t xml:space="preserve">  Dobava i ugradba el. ogrijevnog tijela - radijatora, ogrijevnog el. kapaciteta max. 750 W.</t>
  </si>
  <si>
    <t xml:space="preserve">  Predviđene ugradbene dim. el. grijaćeg radijatora su 340 x 430 x 85 mm.</t>
  </si>
  <si>
    <t xml:space="preserve">  Ogrijevno tijelo mora biti predviđeno za vertikalnu ugradbu na zid, a u sklopu isporuke mora se nalaziti radni termostat za podešavanje prostorne temperature, odnosno iskapčanje ogrijevnog tijela, kao i sigurnosni “granični” termostat.</t>
  </si>
  <si>
    <t xml:space="preserve">  Stavka obuhvaća kompletan materijal potreban za ugradbu i funkcionalan rad, uključivo s pratećim spojnim el. kabelom i priborom za ugradbu.</t>
  </si>
  <si>
    <t xml:space="preserve">  Funkcionalna proba, probni pogon, podešavanje i regulacija sistema.</t>
  </si>
  <si>
    <t>- IZVEDBENI PROJEKT -</t>
  </si>
  <si>
    <t>- TROŠKOVNIK - REKAPITULACIJA -</t>
  </si>
  <si>
    <t xml:space="preserve"> IV</t>
  </si>
  <si>
    <t xml:space="preserve"> V</t>
  </si>
  <si>
    <t xml:space="preserve">STROJARSKE (TERMOTEHNIČKE) INSTALACIJE </t>
  </si>
  <si>
    <t xml:space="preserve">NEVEN MILOHNIĆ ing.str. </t>
  </si>
  <si>
    <t>SVEUKUPNA REKAPITULACIJA</t>
  </si>
  <si>
    <t>GRAĐEVINSKI RADOVI I DOVOD I ODVOD VODE</t>
  </si>
  <si>
    <t>ELEKTROINSTALACIJE</t>
  </si>
  <si>
    <t>STROJARSKE INSTALACIJE</t>
  </si>
  <si>
    <t>UKUPNO</t>
  </si>
  <si>
    <r>
      <t>Kućni priključno mjerni ormarić</t>
    </r>
    <r>
      <rPr>
        <sz val="10"/>
        <rFont val="Franklin Gothic Book"/>
        <family val="2"/>
      </rPr>
      <t>. Ormarić je ugradne izvedbe izrađen od poliestera s vratima i bravom HEP-a, dimenzija 540x720x200mm.</t>
    </r>
  </si>
  <si>
    <r>
      <t>Glavna razvodna ploča oznake</t>
    </r>
    <r>
      <rPr>
        <sz val="10"/>
        <rFont val="Franklin Gothic Book"/>
        <family val="2"/>
      </rPr>
      <t>. Ploča je tvorničke nadgradne izvedbe izrađena od lima s vratima i bravom dimenzija 575x600x160mm.</t>
    </r>
  </si>
  <si>
    <t>GRAĐEVINSKO-OBRTNIČKI RADOVI NA SANACIJI PROSTORA LUČKE ISPOSTAVE CRIKVENICA</t>
  </si>
  <si>
    <t>GRAĐEVINSKO-OBRTNIČKI RADOVI NA SANACIJI PROSTORA LUČKE ISPOSTAVE CRIKVENICA UKUPNO</t>
  </si>
  <si>
    <t>Dobava i postava, uključivo s podkonstrukcijom spuštenog dekorativnog stropa u rasteru 600x600x12,5 mm. Tip stropa po izboru projektanta. Središnji strop uređuje se u pravilnim poljima, bez rezanja, dok se obodno uz zidove izvodi upušteni obrub također iz gips.ploča raznih širina, ovisno o tlocrtu stropa pojedine prostorije. Upuštenje je izvedeno u visini od  10-15 cm. U pojedina polja ugrađuje se rasvjeta (rješeno elektroprojektom).</t>
  </si>
  <si>
    <t>Sanacija poslovnog prostora LK Rijeka                        Ispostava Crikvenica, br. projekta: 31/6/16</t>
  </si>
  <si>
    <t>Dobava i postava na zid polukristalnog ogledala učvršćenog na panelku, dimenzija 60x60 cm u plastificiranom okviru u boji.</t>
  </si>
  <si>
    <t>SPUŠTENI STROP</t>
  </si>
  <si>
    <t xml:space="preserve">Za svu opremu i uređaje za koje je u sklopu predmetnog projekta naveden tip i proizvođač (kako u teksualnom, tako i u nacrtnom dijelu), dozvoljava se ugradba uređaja ostalih proizvođača, uz uvjet da u potpunosti zadovoljavaju tehničke karakteristike projektom navedene opreme, uređaja i materijala, a u svemu prema Zakonu o javnoj nabavi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</si>
</sst>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kn-41A];[Red]\-#,##0.00\ [$kn-41A]"/>
    <numFmt numFmtId="165" formatCode="#,##0.00_);\(#,##0.00\)"/>
    <numFmt numFmtId="166" formatCode="#,##0.00\ _k_n"/>
    <numFmt numFmtId="167" formatCode="#,##0.00&quot; kn&quot;"/>
    <numFmt numFmtId="168" formatCode="mmm/dd"/>
    <numFmt numFmtId="169" formatCode="dd/mm/yyyy"/>
  </numFmts>
  <fonts count="83">
    <font>
      <sz val="12"/>
      <name val="Arial"/>
      <family val="2"/>
    </font>
    <font>
      <sz val="10"/>
      <name val="Arial"/>
      <family val="0"/>
    </font>
    <font>
      <b/>
      <i/>
      <sz val="16"/>
      <color indexed="8"/>
      <name val="Arial11"/>
      <family val="0"/>
    </font>
    <font>
      <sz val="11"/>
      <color indexed="8"/>
      <name val="Arial11"/>
      <family val="0"/>
    </font>
    <font>
      <b/>
      <i/>
      <u val="single"/>
      <sz val="11"/>
      <color indexed="8"/>
      <name val="Arial11"/>
      <family val="0"/>
    </font>
    <font>
      <sz val="11"/>
      <name val="Arial"/>
      <family val="2"/>
    </font>
    <font>
      <sz val="11"/>
      <color indexed="8"/>
      <name val="Arial"/>
      <family val="2"/>
    </font>
    <font>
      <b/>
      <sz val="11"/>
      <color indexed="8"/>
      <name val="Arial"/>
      <family val="2"/>
    </font>
    <font>
      <sz val="11"/>
      <color indexed="14"/>
      <name val="Arial"/>
      <family val="2"/>
    </font>
    <font>
      <b/>
      <u val="single"/>
      <sz val="11"/>
      <color indexed="8"/>
      <name val="Arial"/>
      <family val="2"/>
    </font>
    <font>
      <b/>
      <sz val="12"/>
      <name val="Arial"/>
      <family val="2"/>
    </font>
    <font>
      <b/>
      <i/>
      <sz val="11"/>
      <color indexed="8"/>
      <name val="Arial"/>
      <family val="2"/>
    </font>
    <font>
      <b/>
      <sz val="11"/>
      <name val="Arial"/>
      <family val="2"/>
    </font>
    <font>
      <i/>
      <sz val="11"/>
      <name val="Arial"/>
      <family val="2"/>
    </font>
    <font>
      <i/>
      <sz val="11"/>
      <color indexed="8"/>
      <name val="Arial"/>
      <family val="2"/>
    </font>
    <font>
      <b/>
      <sz val="11"/>
      <color indexed="14"/>
      <name val="Arial"/>
      <family val="2"/>
    </font>
    <font>
      <vertAlign val="superscript"/>
      <sz val="12"/>
      <name val="Arial"/>
      <family val="2"/>
    </font>
    <font>
      <vertAlign val="superscript"/>
      <sz val="11"/>
      <color indexed="8"/>
      <name val="Arial"/>
      <family val="2"/>
    </font>
    <font>
      <sz val="11"/>
      <color indexed="10"/>
      <name val="Arial"/>
      <family val="2"/>
    </font>
    <font>
      <b/>
      <sz val="11"/>
      <color indexed="10"/>
      <name val="Arial"/>
      <family val="2"/>
    </font>
    <font>
      <sz val="12"/>
      <color indexed="8"/>
      <name val="Arial"/>
      <family val="2"/>
    </font>
    <font>
      <sz val="12"/>
      <color indexed="10"/>
      <name val="Arial"/>
      <family val="2"/>
    </font>
    <font>
      <sz val="10"/>
      <name val="Arial CE"/>
      <family val="2"/>
    </font>
    <font>
      <sz val="10"/>
      <name val="Franklin Gothic Book"/>
      <family val="2"/>
    </font>
    <font>
      <i/>
      <sz val="10"/>
      <name val="Franklin Gothic Book"/>
      <family val="2"/>
    </font>
    <font>
      <i/>
      <sz val="8"/>
      <name val="Franklin Gothic Book"/>
      <family val="2"/>
    </font>
    <font>
      <i/>
      <sz val="11"/>
      <name val="Franklin Gothic Book"/>
      <family val="2"/>
    </font>
    <font>
      <sz val="12"/>
      <name val="Franklin Gothic Book"/>
      <family val="2"/>
    </font>
    <font>
      <b/>
      <sz val="11"/>
      <name val="Franklin Gothic Book"/>
      <family val="2"/>
    </font>
    <font>
      <i/>
      <sz val="14"/>
      <name val="Franklin Gothic Book"/>
      <family val="2"/>
    </font>
    <font>
      <b/>
      <i/>
      <sz val="11"/>
      <name val="Franklin Gothic Book"/>
      <family val="2"/>
    </font>
    <font>
      <i/>
      <sz val="12"/>
      <name val="Franklin Gothic Book"/>
      <family val="2"/>
    </font>
    <font>
      <b/>
      <sz val="12"/>
      <name val="Franklin Gothic Book"/>
      <family val="2"/>
    </font>
    <font>
      <b/>
      <sz val="10"/>
      <name val="Franklin Gothic Book"/>
      <family val="2"/>
    </font>
    <font>
      <b/>
      <sz val="10"/>
      <color indexed="48"/>
      <name val="Franklin Gothic Book"/>
      <family val="2"/>
    </font>
    <font>
      <b/>
      <sz val="10"/>
      <color indexed="17"/>
      <name val="Franklin Gothic Book"/>
      <family val="2"/>
    </font>
    <font>
      <b/>
      <sz val="10"/>
      <color indexed="48"/>
      <name val="Arial CE"/>
      <family val="2"/>
    </font>
    <font>
      <b/>
      <sz val="10"/>
      <color indexed="48"/>
      <name val="Arial"/>
      <family val="2"/>
    </font>
    <font>
      <b/>
      <i/>
      <sz val="10"/>
      <name val="Franklin Gothic Book"/>
      <family val="2"/>
    </font>
    <font>
      <i/>
      <sz val="12"/>
      <name val="Arial"/>
      <family val="2"/>
    </font>
    <font>
      <b/>
      <sz val="10"/>
      <name val="Arial CE"/>
      <family val="2"/>
    </font>
    <font>
      <u val="single"/>
      <sz val="12"/>
      <name val="Arial"/>
      <family val="2"/>
    </font>
    <font>
      <b/>
      <sz val="10"/>
      <name val="Arial"/>
      <family val="2"/>
    </font>
    <font>
      <b/>
      <sz val="12"/>
      <color indexed="48"/>
      <name val="Arial CE"/>
      <family val="2"/>
    </font>
    <font>
      <b/>
      <sz val="14"/>
      <name val="Arial"/>
      <family val="2"/>
    </font>
    <font>
      <sz val="8"/>
      <name val="Arial"/>
      <family val="2"/>
    </font>
    <font>
      <b/>
      <sz val="8"/>
      <name val="Arial"/>
      <family val="2"/>
    </font>
    <font>
      <b/>
      <sz val="12"/>
      <color indexed="8"/>
      <name val="Arial"/>
      <family val="2"/>
    </font>
    <font>
      <sz val="12"/>
      <color indexed="14"/>
      <name val="Arial"/>
      <family val="2"/>
    </font>
    <font>
      <sz val="9"/>
      <name val="Tahoma"/>
      <family val="0"/>
    </font>
    <font>
      <b/>
      <sz val="9"/>
      <name val="Tahoma"/>
      <family val="0"/>
    </font>
    <font>
      <sz val="11"/>
      <color indexed="8"/>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0" fillId="21" borderId="1" applyNumberFormat="0" applyFont="0" applyAlignment="0" applyProtection="0"/>
    <xf numFmtId="0" fontId="68" fillId="22" borderId="0" applyNumberFormat="0" applyBorder="0" applyAlignment="0" applyProtection="0"/>
    <xf numFmtId="0" fontId="2" fillId="0" borderId="0">
      <alignment horizontal="center" textRotation="90"/>
      <protection/>
    </xf>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0" fillId="29" borderId="2" applyNumberFormat="0" applyAlignment="0" applyProtection="0"/>
    <xf numFmtId="0" fontId="71" fillId="29" borderId="3" applyNumberFormat="0" applyAlignment="0" applyProtection="0"/>
    <xf numFmtId="0" fontId="72" fillId="30" borderId="0" applyNumberFormat="0" applyBorder="0" applyAlignment="0" applyProtection="0"/>
    <xf numFmtId="0" fontId="73" fillId="0" borderId="0" applyNumberFormat="0" applyFill="0" applyBorder="0" applyAlignment="0" applyProtection="0"/>
    <xf numFmtId="0" fontId="2" fillId="0" borderId="0">
      <alignment horizontal="center"/>
      <protection/>
    </xf>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1" borderId="0" applyNumberFormat="0" applyBorder="0" applyAlignment="0" applyProtection="0"/>
    <xf numFmtId="0" fontId="3" fillId="0" borderId="0">
      <alignment/>
      <protection/>
    </xf>
    <xf numFmtId="0" fontId="1" fillId="0" borderId="0">
      <alignment/>
      <protection/>
    </xf>
    <xf numFmtId="0" fontId="1" fillId="0" borderId="0">
      <alignment/>
      <protection/>
    </xf>
    <xf numFmtId="0" fontId="1" fillId="0" borderId="0">
      <alignment/>
      <protection/>
    </xf>
    <xf numFmtId="9" fontId="1" fillId="0" borderId="0" applyFill="0" applyBorder="0" applyAlignment="0" applyProtection="0"/>
    <xf numFmtId="0" fontId="77" fillId="0" borderId="6" applyNumberFormat="0" applyFill="0" applyAlignment="0" applyProtection="0"/>
    <xf numFmtId="0" fontId="78" fillId="32" borderId="7" applyNumberFormat="0" applyAlignment="0" applyProtection="0"/>
    <xf numFmtId="0" fontId="4" fillId="0" borderId="0">
      <alignment/>
      <protection/>
    </xf>
    <xf numFmtId="164" fontId="4"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3"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04">
    <xf numFmtId="0" fontId="0" fillId="2" borderId="0" xfId="0" applyAlignment="1">
      <alignment/>
    </xf>
    <xf numFmtId="49" fontId="5" fillId="0" borderId="0" xfId="0" applyNumberFormat="1" applyFont="1" applyFill="1" applyBorder="1" applyAlignment="1">
      <alignment vertical="top"/>
    </xf>
    <xf numFmtId="0" fontId="5" fillId="0" borderId="0" xfId="0" applyNumberFormat="1" applyFont="1" applyFill="1" applyAlignment="1">
      <alignment horizontal="justify"/>
    </xf>
    <xf numFmtId="0" fontId="5" fillId="0" borderId="0" xfId="0" applyNumberFormat="1" applyFont="1" applyFill="1" applyBorder="1" applyAlignment="1">
      <alignment horizontal="center"/>
    </xf>
    <xf numFmtId="0" fontId="5" fillId="0" borderId="0" xfId="0" applyNumberFormat="1" applyFont="1" applyFill="1" applyAlignment="1">
      <alignment/>
    </xf>
    <xf numFmtId="165"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6" fillId="0" borderId="0" xfId="0" applyNumberFormat="1" applyFont="1" applyFill="1" applyAlignment="1">
      <alignment horizontal="right"/>
    </xf>
    <xf numFmtId="49" fontId="7" fillId="0" borderId="0" xfId="0" applyNumberFormat="1" applyFont="1" applyFill="1" applyBorder="1" applyAlignment="1">
      <alignment vertical="top"/>
    </xf>
    <xf numFmtId="0" fontId="8" fillId="0" borderId="0" xfId="0" applyNumberFormat="1" applyFont="1" applyFill="1" applyBorder="1" applyAlignment="1">
      <alignment horizontal="left"/>
    </xf>
    <xf numFmtId="0" fontId="6" fillId="0" borderId="0" xfId="0" applyNumberFormat="1" applyFont="1" applyFill="1" applyBorder="1" applyAlignment="1">
      <alignment horizontal="left"/>
    </xf>
    <xf numFmtId="49" fontId="6" fillId="0" borderId="0" xfId="0" applyNumberFormat="1" applyFont="1" applyFill="1" applyBorder="1" applyAlignment="1">
      <alignment vertical="top"/>
    </xf>
    <xf numFmtId="0" fontId="6" fillId="0" borderId="0" xfId="0" applyNumberFormat="1" applyFont="1" applyFill="1" applyBorder="1" applyAlignment="1">
      <alignment horizontal="justify"/>
    </xf>
    <xf numFmtId="0" fontId="6" fillId="0" borderId="0" xfId="0" applyNumberFormat="1" applyFont="1" applyFill="1" applyBorder="1" applyAlignment="1">
      <alignment horizontal="center"/>
    </xf>
    <xf numFmtId="0" fontId="6" fillId="0" borderId="0" xfId="0" applyNumberFormat="1" applyFont="1" applyFill="1" applyAlignment="1">
      <alignment/>
    </xf>
    <xf numFmtId="49" fontId="7" fillId="0" borderId="0" xfId="0" applyNumberFormat="1" applyFont="1" applyFill="1" applyBorder="1" applyAlignment="1">
      <alignment vertical="center"/>
    </xf>
    <xf numFmtId="0" fontId="7" fillId="0" borderId="0" xfId="0" applyNumberFormat="1" applyFont="1" applyFill="1" applyBorder="1" applyAlignment="1">
      <alignment horizontal="justify" vertical="center" wrapText="1"/>
    </xf>
    <xf numFmtId="0" fontId="7"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0" fontId="6" fillId="0" borderId="0" xfId="0" applyNumberFormat="1" applyFont="1" applyFill="1" applyBorder="1" applyAlignment="1">
      <alignment/>
    </xf>
    <xf numFmtId="0" fontId="7" fillId="0" borderId="0" xfId="0" applyNumberFormat="1" applyFont="1" applyFill="1" applyAlignment="1">
      <alignment/>
    </xf>
    <xf numFmtId="0" fontId="6" fillId="0" borderId="0" xfId="0" applyNumberFormat="1" applyFont="1" applyFill="1" applyBorder="1" applyAlignment="1">
      <alignment horizontal="justify" vertical="top" wrapText="1"/>
    </xf>
    <xf numFmtId="165" fontId="6" fillId="0" borderId="0" xfId="0" applyNumberFormat="1" applyFont="1" applyFill="1" applyBorder="1" applyAlignment="1">
      <alignment horizontal="right"/>
    </xf>
    <xf numFmtId="165" fontId="6" fillId="0" borderId="0" xfId="0" applyNumberFormat="1" applyFont="1" applyFill="1" applyBorder="1" applyAlignment="1">
      <alignment/>
    </xf>
    <xf numFmtId="4" fontId="6" fillId="0" borderId="0" xfId="0" applyNumberFormat="1" applyFont="1" applyFill="1" applyBorder="1" applyAlignment="1">
      <alignment/>
    </xf>
    <xf numFmtId="0" fontId="7" fillId="2" borderId="0" xfId="0" applyNumberFormat="1" applyFont="1" applyFill="1" applyBorder="1" applyAlignment="1">
      <alignment horizontal="justify" vertical="top" wrapText="1"/>
    </xf>
    <xf numFmtId="4" fontId="6" fillId="0" borderId="0" xfId="0" applyNumberFormat="1" applyFont="1" applyFill="1" applyBorder="1" applyAlignment="1">
      <alignment horizontal="right" vertical="top"/>
    </xf>
    <xf numFmtId="0" fontId="9" fillId="2" borderId="0" xfId="0" applyNumberFormat="1" applyFont="1" applyFill="1" applyBorder="1" applyAlignment="1">
      <alignment horizontal="justify" vertical="top" wrapText="1"/>
    </xf>
    <xf numFmtId="49" fontId="7" fillId="34" borderId="0" xfId="0" applyNumberFormat="1" applyFont="1" applyFill="1" applyBorder="1" applyAlignment="1">
      <alignment vertical="top"/>
    </xf>
    <xf numFmtId="0" fontId="10" fillId="34" borderId="0" xfId="0" applyNumberFormat="1" applyFont="1" applyFill="1" applyBorder="1" applyAlignment="1">
      <alignment horizontal="justify" vertical="top" wrapText="1"/>
    </xf>
    <xf numFmtId="0" fontId="6" fillId="34" borderId="0" xfId="0" applyNumberFormat="1" applyFont="1" applyFill="1" applyBorder="1" applyAlignment="1">
      <alignment horizontal="center"/>
    </xf>
    <xf numFmtId="165" fontId="6" fillId="34" borderId="0" xfId="0" applyNumberFormat="1" applyFont="1" applyFill="1" applyBorder="1" applyAlignment="1">
      <alignment horizontal="right"/>
    </xf>
    <xf numFmtId="4" fontId="6" fillId="34" borderId="0" xfId="0" applyNumberFormat="1" applyFont="1" applyFill="1" applyBorder="1" applyAlignment="1">
      <alignment horizontal="right" vertical="top"/>
    </xf>
    <xf numFmtId="165" fontId="6" fillId="34" borderId="0" xfId="0" applyNumberFormat="1" applyFont="1" applyFill="1" applyBorder="1" applyAlignment="1">
      <alignment/>
    </xf>
    <xf numFmtId="4" fontId="6" fillId="34" borderId="0" xfId="0" applyNumberFormat="1" applyFont="1" applyFill="1" applyBorder="1" applyAlignment="1">
      <alignment/>
    </xf>
    <xf numFmtId="0" fontId="5" fillId="34" borderId="0" xfId="0" applyNumberFormat="1" applyFont="1" applyFill="1" applyAlignment="1">
      <alignment/>
    </xf>
    <xf numFmtId="0" fontId="11" fillId="0" borderId="0" xfId="0" applyNumberFormat="1" applyFont="1" applyFill="1" applyBorder="1" applyAlignment="1">
      <alignment horizontal="justify" vertical="top" wrapText="1"/>
    </xf>
    <xf numFmtId="49" fontId="7" fillId="0" borderId="0" xfId="0" applyNumberFormat="1" applyFont="1" applyFill="1" applyBorder="1" applyAlignment="1">
      <alignment horizontal="left" vertical="top"/>
    </xf>
    <xf numFmtId="0" fontId="12" fillId="2" borderId="0" xfId="0" applyFont="1" applyFill="1" applyBorder="1" applyAlignment="1">
      <alignment horizontal="justify"/>
    </xf>
    <xf numFmtId="0" fontId="5" fillId="2" borderId="0" xfId="0" applyFont="1" applyAlignment="1">
      <alignment horizontal="justify" vertical="center" wrapText="1"/>
    </xf>
    <xf numFmtId="166" fontId="6" fillId="0" borderId="0" xfId="0" applyNumberFormat="1" applyFont="1" applyFill="1" applyBorder="1" applyAlignment="1">
      <alignment/>
    </xf>
    <xf numFmtId="0" fontId="13" fillId="2" borderId="0" xfId="0" applyFont="1" applyAlignment="1">
      <alignment horizontal="justify" vertical="center" wrapText="1"/>
    </xf>
    <xf numFmtId="0" fontId="14" fillId="0" borderId="0" xfId="0" applyNumberFormat="1" applyFont="1" applyFill="1" applyBorder="1" applyAlignment="1">
      <alignment horizontal="center" vertical="top"/>
    </xf>
    <xf numFmtId="166" fontId="6" fillId="0" borderId="0" xfId="0" applyNumberFormat="1" applyFont="1" applyFill="1" applyBorder="1" applyAlignment="1">
      <alignment vertical="top"/>
    </xf>
    <xf numFmtId="4" fontId="6" fillId="0" borderId="0" xfId="0" applyNumberFormat="1" applyFont="1" applyFill="1" applyBorder="1" applyAlignment="1">
      <alignment vertical="top"/>
    </xf>
    <xf numFmtId="4" fontId="6" fillId="0" borderId="0" xfId="0" applyNumberFormat="1" applyFont="1" applyFill="1" applyBorder="1" applyAlignment="1">
      <alignment horizontal="right" vertical="center"/>
    </xf>
    <xf numFmtId="165" fontId="6" fillId="2" borderId="0" xfId="0" applyNumberFormat="1" applyFont="1" applyFill="1" applyBorder="1" applyAlignment="1">
      <alignment vertical="center"/>
    </xf>
    <xf numFmtId="4" fontId="6" fillId="2" borderId="0" xfId="0" applyNumberFormat="1" applyFont="1" applyFill="1" applyBorder="1" applyAlignment="1">
      <alignment vertical="center"/>
    </xf>
    <xf numFmtId="0" fontId="14" fillId="0" borderId="0" xfId="0" applyNumberFormat="1" applyFont="1" applyFill="1" applyBorder="1" applyAlignment="1">
      <alignment horizontal="justify" vertical="top" wrapText="1"/>
    </xf>
    <xf numFmtId="4" fontId="6" fillId="2" borderId="0" xfId="0" applyNumberFormat="1" applyFont="1" applyFill="1" applyBorder="1" applyAlignment="1">
      <alignment/>
    </xf>
    <xf numFmtId="0" fontId="5" fillId="0" borderId="0" xfId="0" applyNumberFormat="1" applyFont="1" applyFill="1" applyBorder="1" applyAlignment="1">
      <alignment/>
    </xf>
    <xf numFmtId="0" fontId="5" fillId="2" borderId="0" xfId="0" applyFont="1" applyAlignment="1">
      <alignment horizontal="left" vertical="top" wrapText="1"/>
    </xf>
    <xf numFmtId="0" fontId="6" fillId="0" borderId="0" xfId="0" applyNumberFormat="1" applyFont="1" applyFill="1" applyBorder="1" applyAlignment="1">
      <alignment horizontal="center" vertical="top"/>
    </xf>
    <xf numFmtId="165" fontId="6" fillId="0" borderId="0" xfId="0" applyNumberFormat="1" applyFont="1" applyFill="1" applyBorder="1" applyAlignment="1">
      <alignment horizontal="right" vertical="top"/>
    </xf>
    <xf numFmtId="4" fontId="6" fillId="2" borderId="0" xfId="0" applyNumberFormat="1" applyFont="1" applyFill="1" applyBorder="1" applyAlignment="1">
      <alignment vertical="top"/>
    </xf>
    <xf numFmtId="0" fontId="5" fillId="0" borderId="0" xfId="0" applyNumberFormat="1" applyFont="1" applyFill="1" applyAlignment="1">
      <alignment vertical="top"/>
    </xf>
    <xf numFmtId="166" fontId="6" fillId="2" borderId="0" xfId="0" applyNumberFormat="1" applyFont="1" applyFill="1" applyBorder="1" applyAlignment="1">
      <alignment vertical="center"/>
    </xf>
    <xf numFmtId="0" fontId="13" fillId="2" borderId="0" xfId="0" applyFont="1" applyBorder="1" applyAlignment="1">
      <alignment horizontal="justify" vertical="center" wrapText="1"/>
    </xf>
    <xf numFmtId="166" fontId="6" fillId="2" borderId="0" xfId="0" applyNumberFormat="1" applyFont="1" applyFill="1" applyBorder="1" applyAlignment="1">
      <alignment vertical="top"/>
    </xf>
    <xf numFmtId="0" fontId="5" fillId="0" borderId="0" xfId="0" applyNumberFormat="1" applyFont="1" applyFill="1" applyBorder="1" applyAlignment="1">
      <alignment horizontal="justify" vertical="top" wrapText="1"/>
    </xf>
    <xf numFmtId="9" fontId="6" fillId="0" borderId="0" xfId="0" applyNumberFormat="1" applyFont="1" applyFill="1" applyBorder="1" applyAlignment="1">
      <alignment horizontal="center"/>
    </xf>
    <xf numFmtId="49" fontId="7" fillId="0" borderId="0" xfId="0" applyNumberFormat="1" applyFont="1" applyFill="1" applyBorder="1" applyAlignment="1">
      <alignment vertical="top" wrapText="1"/>
    </xf>
    <xf numFmtId="0" fontId="6" fillId="0" borderId="0" xfId="0" applyNumberFormat="1" applyFont="1" applyFill="1" applyBorder="1" applyAlignment="1">
      <alignment horizontal="center" wrapText="1"/>
    </xf>
    <xf numFmtId="165" fontId="6" fillId="0" borderId="0" xfId="0" applyNumberFormat="1" applyFont="1" applyFill="1" applyBorder="1" applyAlignment="1">
      <alignment horizontal="right" wrapText="1"/>
    </xf>
    <xf numFmtId="4" fontId="6" fillId="0" borderId="0" xfId="0" applyNumberFormat="1" applyFont="1" applyFill="1" applyBorder="1" applyAlignment="1">
      <alignment horizontal="right" vertical="top" wrapText="1"/>
    </xf>
    <xf numFmtId="166" fontId="6" fillId="0" borderId="0" xfId="0" applyNumberFormat="1" applyFont="1" applyFill="1" applyBorder="1" applyAlignment="1">
      <alignment vertical="top" wrapText="1"/>
    </xf>
    <xf numFmtId="4" fontId="6" fillId="0" borderId="0" xfId="0" applyNumberFormat="1" applyFont="1" applyFill="1" applyBorder="1" applyAlignment="1">
      <alignment vertical="top" wrapText="1"/>
    </xf>
    <xf numFmtId="0" fontId="5" fillId="0" borderId="0" xfId="0" applyNumberFormat="1" applyFont="1" applyFill="1" applyAlignment="1">
      <alignment wrapText="1"/>
    </xf>
    <xf numFmtId="0" fontId="7" fillId="0" borderId="0" xfId="0" applyNumberFormat="1" applyFont="1" applyFill="1" applyBorder="1" applyAlignment="1">
      <alignment horizontal="justify" vertical="top" wrapText="1"/>
    </xf>
    <xf numFmtId="0" fontId="12" fillId="0" borderId="0" xfId="0" applyNumberFormat="1" applyFont="1" applyFill="1" applyBorder="1" applyAlignment="1">
      <alignment horizontal="justify" vertical="top" wrapText="1"/>
    </xf>
    <xf numFmtId="49" fontId="15" fillId="0" borderId="0" xfId="0" applyNumberFormat="1" applyFont="1" applyFill="1" applyBorder="1" applyAlignment="1">
      <alignment vertical="top"/>
    </xf>
    <xf numFmtId="0" fontId="18" fillId="0" borderId="0" xfId="0" applyNumberFormat="1" applyFont="1" applyFill="1" applyAlignment="1">
      <alignment/>
    </xf>
    <xf numFmtId="49" fontId="19" fillId="0" borderId="0" xfId="0" applyNumberFormat="1" applyFont="1" applyFill="1" applyBorder="1" applyAlignment="1">
      <alignment vertical="top"/>
    </xf>
    <xf numFmtId="0" fontId="18" fillId="0" borderId="0" xfId="0" applyNumberFormat="1" applyFont="1" applyFill="1" applyBorder="1" applyAlignment="1">
      <alignment horizontal="justify" vertical="top" wrapText="1"/>
    </xf>
    <xf numFmtId="0" fontId="18" fillId="0" borderId="0" xfId="0" applyNumberFormat="1" applyFont="1" applyFill="1" applyBorder="1" applyAlignment="1">
      <alignment horizontal="center"/>
    </xf>
    <xf numFmtId="165" fontId="18" fillId="0" borderId="0" xfId="0" applyNumberFormat="1" applyFont="1" applyFill="1" applyBorder="1" applyAlignment="1">
      <alignment horizontal="right"/>
    </xf>
    <xf numFmtId="4" fontId="18" fillId="0" borderId="0" xfId="0" applyNumberFormat="1" applyFont="1" applyFill="1" applyBorder="1" applyAlignment="1">
      <alignment horizontal="right" vertical="top"/>
    </xf>
    <xf numFmtId="4" fontId="5" fillId="0" borderId="0" xfId="0" applyNumberFormat="1" applyFont="1" applyFill="1" applyBorder="1" applyAlignment="1">
      <alignment horizontal="right" vertical="top"/>
    </xf>
    <xf numFmtId="166" fontId="6" fillId="34" borderId="0" xfId="0" applyNumberFormat="1" applyFont="1" applyFill="1" applyBorder="1" applyAlignment="1">
      <alignment vertical="top"/>
    </xf>
    <xf numFmtId="4" fontId="6" fillId="34" borderId="0" xfId="0" applyNumberFormat="1" applyFont="1" applyFill="1" applyBorder="1" applyAlignment="1">
      <alignment vertical="top"/>
    </xf>
    <xf numFmtId="0" fontId="7" fillId="34" borderId="0" xfId="0" applyNumberFormat="1" applyFont="1" applyFill="1" applyBorder="1" applyAlignment="1">
      <alignment horizontal="justify" vertical="top" wrapText="1"/>
    </xf>
    <xf numFmtId="0" fontId="6" fillId="34" borderId="0" xfId="0" applyNumberFormat="1" applyFont="1" applyFill="1" applyAlignment="1">
      <alignment/>
    </xf>
    <xf numFmtId="0" fontId="0" fillId="0" borderId="0" xfId="0" applyNumberFormat="1" applyFont="1" applyFill="1" applyBorder="1" applyAlignment="1">
      <alignment horizontal="justify" vertical="top" wrapText="1"/>
    </xf>
    <xf numFmtId="0" fontId="20" fillId="0" borderId="0" xfId="0" applyNumberFormat="1" applyFont="1" applyFill="1" applyBorder="1" applyAlignment="1">
      <alignment horizontal="justify" vertical="top" wrapText="1"/>
    </xf>
    <xf numFmtId="0" fontId="8" fillId="0" borderId="0" xfId="0" applyNumberFormat="1" applyFont="1" applyFill="1" applyBorder="1" applyAlignment="1">
      <alignment/>
    </xf>
    <xf numFmtId="0" fontId="8"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center"/>
    </xf>
    <xf numFmtId="165" fontId="8" fillId="0" borderId="0" xfId="0" applyNumberFormat="1" applyFont="1" applyFill="1" applyBorder="1" applyAlignment="1">
      <alignment horizontal="right"/>
    </xf>
    <xf numFmtId="4" fontId="8" fillId="0" borderId="0" xfId="0" applyNumberFormat="1" applyFont="1" applyFill="1" applyBorder="1" applyAlignment="1">
      <alignment horizontal="right" vertical="top"/>
    </xf>
    <xf numFmtId="0" fontId="8" fillId="0" borderId="0" xfId="0" applyNumberFormat="1" applyFont="1" applyFill="1" applyAlignment="1">
      <alignment/>
    </xf>
    <xf numFmtId="0" fontId="0" fillId="0" borderId="0" xfId="51" applyFont="1" applyFill="1" applyAlignment="1">
      <alignment horizontal="justify" vertical="center" wrapText="1"/>
      <protection/>
    </xf>
    <xf numFmtId="49" fontId="8" fillId="0" borderId="0" xfId="51" applyNumberFormat="1" applyFont="1" applyBorder="1" applyAlignment="1">
      <alignment vertical="top"/>
      <protection/>
    </xf>
    <xf numFmtId="0" fontId="8" fillId="0" borderId="0" xfId="0" applyNumberFormat="1" applyFont="1" applyFill="1" applyAlignment="1">
      <alignment horizontal="justify"/>
    </xf>
    <xf numFmtId="0" fontId="8" fillId="0" borderId="0" xfId="51" applyFont="1" applyBorder="1" applyAlignment="1">
      <alignment horizontal="center" vertical="center"/>
      <protection/>
    </xf>
    <xf numFmtId="0" fontId="8" fillId="0" borderId="0" xfId="51" applyFont="1">
      <alignment/>
      <protection/>
    </xf>
    <xf numFmtId="0" fontId="8" fillId="0" borderId="0" xfId="51" applyFont="1" applyBorder="1">
      <alignment/>
      <protection/>
    </xf>
    <xf numFmtId="0" fontId="6" fillId="0" borderId="0" xfId="51" applyFont="1" applyBorder="1" applyAlignment="1">
      <alignment/>
      <protection/>
    </xf>
    <xf numFmtId="49" fontId="6" fillId="0" borderId="0" xfId="51" applyNumberFormat="1" applyFont="1" applyBorder="1" applyAlignment="1">
      <alignment vertical="top"/>
      <protection/>
    </xf>
    <xf numFmtId="0" fontId="6" fillId="0" borderId="0" xfId="51" applyFont="1" applyBorder="1" applyAlignment="1">
      <alignment horizontal="center" vertical="center"/>
      <protection/>
    </xf>
    <xf numFmtId="0" fontId="6" fillId="0" borderId="0" xfId="51" applyFont="1">
      <alignment/>
      <protection/>
    </xf>
    <xf numFmtId="0" fontId="8" fillId="0" borderId="0" xfId="51" applyFont="1" applyAlignment="1">
      <alignment horizontal="justify" vertical="center"/>
      <protection/>
    </xf>
    <xf numFmtId="49" fontId="12" fillId="0" borderId="0" xfId="51" applyNumberFormat="1" applyFont="1" applyFill="1" applyBorder="1" applyAlignment="1">
      <alignment horizontal="justify" vertical="center" wrapText="1"/>
      <protection/>
    </xf>
    <xf numFmtId="0" fontId="8" fillId="0" borderId="0" xfId="51" applyFont="1" applyFill="1" applyAlignment="1">
      <alignment horizontal="justify" vertical="center" wrapText="1"/>
      <protection/>
    </xf>
    <xf numFmtId="0" fontId="8" fillId="0" borderId="0" xfId="51" applyFont="1" applyBorder="1" applyAlignment="1">
      <alignment horizontal="center"/>
      <protection/>
    </xf>
    <xf numFmtId="49" fontId="12" fillId="0" borderId="0" xfId="51" applyNumberFormat="1" applyFont="1" applyFill="1" applyBorder="1" applyAlignment="1">
      <alignment horizontal="justify" vertical="top" wrapText="1"/>
      <protection/>
    </xf>
    <xf numFmtId="0" fontId="0" fillId="0" borderId="0" xfId="51" applyFont="1" applyFill="1" applyAlignment="1">
      <alignment horizontal="justify" vertical="top" wrapText="1"/>
      <protection/>
    </xf>
    <xf numFmtId="0" fontId="8" fillId="0" borderId="0" xfId="51" applyFont="1" applyFill="1" applyAlignment="1">
      <alignment horizontal="justify" wrapText="1"/>
      <protection/>
    </xf>
    <xf numFmtId="0" fontId="6" fillId="0" borderId="0" xfId="51" applyFont="1" applyBorder="1" applyAlignment="1">
      <alignment horizontal="center"/>
      <protection/>
    </xf>
    <xf numFmtId="0" fontId="6" fillId="2" borderId="0" xfId="0" applyFont="1" applyAlignment="1">
      <alignment/>
    </xf>
    <xf numFmtId="0" fontId="6" fillId="0" borderId="0" xfId="51" applyFont="1" applyAlignment="1">
      <alignment/>
      <protection/>
    </xf>
    <xf numFmtId="4" fontId="6" fillId="0" borderId="0" xfId="0" applyNumberFormat="1" applyFont="1" applyFill="1" applyBorder="1" applyAlignment="1">
      <alignment horizontal="right"/>
    </xf>
    <xf numFmtId="49" fontId="7" fillId="0" borderId="0" xfId="51" applyNumberFormat="1" applyFont="1" applyBorder="1" applyAlignment="1">
      <alignment vertical="top"/>
      <protection/>
    </xf>
    <xf numFmtId="0" fontId="20" fillId="0" borderId="0" xfId="51" applyFont="1" applyAlignment="1">
      <alignment horizontal="justify" vertical="top" wrapText="1"/>
      <protection/>
    </xf>
    <xf numFmtId="0" fontId="6" fillId="0" borderId="0" xfId="51" applyFont="1" applyBorder="1" applyAlignment="1">
      <alignment horizontal="center" vertical="top"/>
      <protection/>
    </xf>
    <xf numFmtId="0" fontId="6" fillId="0" borderId="0" xfId="0" applyNumberFormat="1" applyFont="1" applyFill="1" applyAlignment="1">
      <alignment vertical="top"/>
    </xf>
    <xf numFmtId="0" fontId="6" fillId="0" borderId="0" xfId="51" applyFont="1" applyAlignment="1">
      <alignment horizontal="justify" vertical="top" wrapText="1"/>
      <protection/>
    </xf>
    <xf numFmtId="0" fontId="6" fillId="0" borderId="0" xfId="51" applyFont="1" applyFill="1" applyAlignment="1">
      <alignment horizontal="justify" wrapText="1"/>
      <protection/>
    </xf>
    <xf numFmtId="49" fontId="7" fillId="0" borderId="0" xfId="51" applyNumberFormat="1" applyFont="1" applyBorder="1" applyAlignment="1">
      <alignment vertical="top" wrapText="1"/>
      <protection/>
    </xf>
    <xf numFmtId="0" fontId="20" fillId="0" borderId="0" xfId="51" applyFont="1" applyFill="1" applyAlignment="1">
      <alignment horizontal="justify" vertical="top" wrapText="1"/>
      <protection/>
    </xf>
    <xf numFmtId="0" fontId="6" fillId="0" borderId="0" xfId="51" applyFont="1" applyFill="1" applyAlignment="1">
      <alignment horizontal="justify" vertical="top" wrapText="1"/>
      <protection/>
    </xf>
    <xf numFmtId="49" fontId="7" fillId="0" borderId="0" xfId="51" applyNumberFormat="1" applyFont="1" applyFill="1" applyBorder="1" applyAlignment="1">
      <alignment horizontal="justify" vertical="top" wrapText="1"/>
      <protection/>
    </xf>
    <xf numFmtId="0" fontId="20" fillId="0" borderId="0" xfId="51" applyFont="1" applyFill="1" applyAlignment="1">
      <alignment horizontal="justify" wrapText="1"/>
      <protection/>
    </xf>
    <xf numFmtId="49" fontId="8" fillId="0" borderId="0" xfId="0" applyNumberFormat="1" applyFont="1" applyFill="1" applyBorder="1" applyAlignment="1">
      <alignment vertical="top"/>
    </xf>
    <xf numFmtId="0" fontId="15" fillId="0" borderId="0" xfId="0" applyNumberFormat="1" applyFont="1" applyFill="1" applyBorder="1" applyAlignment="1">
      <alignment horizontal="justify" vertical="top" wrapText="1"/>
    </xf>
    <xf numFmtId="0" fontId="6" fillId="0" borderId="0" xfId="0" applyNumberFormat="1" applyFont="1" applyFill="1" applyAlignment="1">
      <alignment horizontal="justify"/>
    </xf>
    <xf numFmtId="0" fontId="12" fillId="34" borderId="0" xfId="0" applyNumberFormat="1" applyFont="1" applyFill="1" applyBorder="1" applyAlignment="1">
      <alignment horizontal="justify" vertical="top" wrapText="1"/>
    </xf>
    <xf numFmtId="167" fontId="5" fillId="0" borderId="0" xfId="0" applyNumberFormat="1" applyFont="1" applyFill="1" applyAlignment="1">
      <alignment/>
    </xf>
    <xf numFmtId="0" fontId="7"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wrapText="1"/>
    </xf>
    <xf numFmtId="4" fontId="14" fillId="0" borderId="0" xfId="0" applyNumberFormat="1" applyFont="1" applyFill="1" applyBorder="1" applyAlignment="1">
      <alignment horizontal="left" vertical="top"/>
    </xf>
    <xf numFmtId="165" fontId="6"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justify" wrapText="1"/>
    </xf>
    <xf numFmtId="165" fontId="5" fillId="0" borderId="0" xfId="0" applyNumberFormat="1" applyFont="1" applyFill="1" applyBorder="1" applyAlignment="1">
      <alignment horizontal="right"/>
    </xf>
    <xf numFmtId="0" fontId="22" fillId="2" borderId="0" xfId="0" applyFont="1" applyAlignment="1">
      <alignment/>
    </xf>
    <xf numFmtId="0" fontId="23" fillId="2" borderId="0" xfId="0" applyFont="1" applyAlignment="1">
      <alignment/>
    </xf>
    <xf numFmtId="0" fontId="24" fillId="2" borderId="0" xfId="0" applyFont="1" applyAlignment="1">
      <alignment/>
    </xf>
    <xf numFmtId="0" fontId="25" fillId="35" borderId="9" xfId="0" applyFont="1" applyFill="1" applyBorder="1" applyAlignment="1">
      <alignment/>
    </xf>
    <xf numFmtId="0" fontId="23" fillId="35" borderId="10" xfId="0" applyFont="1" applyFill="1" applyBorder="1" applyAlignment="1">
      <alignment/>
    </xf>
    <xf numFmtId="0" fontId="24" fillId="35" borderId="11" xfId="0" applyFont="1" applyFill="1" applyBorder="1" applyAlignment="1">
      <alignment/>
    </xf>
    <xf numFmtId="0" fontId="25" fillId="35" borderId="12" xfId="0" applyFont="1" applyFill="1" applyBorder="1" applyAlignment="1">
      <alignment/>
    </xf>
    <xf numFmtId="0" fontId="23" fillId="35" borderId="0" xfId="0" applyFont="1" applyFill="1" applyBorder="1" applyAlignment="1">
      <alignment/>
    </xf>
    <xf numFmtId="0" fontId="24" fillId="35" borderId="13" xfId="0" applyFont="1" applyFill="1" applyBorder="1" applyAlignment="1">
      <alignment/>
    </xf>
    <xf numFmtId="0" fontId="25" fillId="35" borderId="14" xfId="0" applyFont="1" applyFill="1" applyBorder="1" applyAlignment="1">
      <alignment/>
    </xf>
    <xf numFmtId="0" fontId="23" fillId="35" borderId="15" xfId="0" applyFont="1" applyFill="1" applyBorder="1" applyAlignment="1">
      <alignment/>
    </xf>
    <xf numFmtId="0" fontId="24" fillId="35" borderId="16" xfId="0" applyFont="1" applyFill="1" applyBorder="1" applyAlignment="1">
      <alignment/>
    </xf>
    <xf numFmtId="0" fontId="26" fillId="2" borderId="0" xfId="0" applyFont="1" applyAlignment="1">
      <alignment/>
    </xf>
    <xf numFmtId="49" fontId="26" fillId="2" borderId="0" xfId="0" applyNumberFormat="1" applyFont="1" applyAlignment="1">
      <alignment/>
    </xf>
    <xf numFmtId="0" fontId="27" fillId="2" borderId="0" xfId="0" applyFont="1" applyAlignment="1">
      <alignment/>
    </xf>
    <xf numFmtId="49" fontId="27" fillId="2" borderId="0" xfId="0" applyNumberFormat="1" applyFont="1" applyAlignment="1">
      <alignment/>
    </xf>
    <xf numFmtId="0" fontId="28" fillId="2" borderId="0" xfId="0" applyFont="1" applyAlignment="1">
      <alignment/>
    </xf>
    <xf numFmtId="0" fontId="29" fillId="2" borderId="0" xfId="0" applyFont="1" applyAlignment="1">
      <alignment/>
    </xf>
    <xf numFmtId="0" fontId="30" fillId="2" borderId="0" xfId="0" applyFont="1" applyAlignment="1">
      <alignment/>
    </xf>
    <xf numFmtId="0" fontId="31" fillId="2" borderId="0" xfId="0" applyFont="1" applyAlignment="1">
      <alignment/>
    </xf>
    <xf numFmtId="0" fontId="23" fillId="2" borderId="0" xfId="0" applyFont="1" applyAlignment="1">
      <alignment horizontal="center" vertical="top"/>
    </xf>
    <xf numFmtId="0" fontId="23" fillId="2" borderId="0" xfId="0" applyFont="1" applyAlignment="1">
      <alignment wrapText="1"/>
    </xf>
    <xf numFmtId="0" fontId="23" fillId="2" borderId="0" xfId="0" applyFont="1" applyAlignment="1">
      <alignment horizontal="center"/>
    </xf>
    <xf numFmtId="4" fontId="23" fillId="2" borderId="0" xfId="0" applyNumberFormat="1" applyFont="1" applyAlignment="1">
      <alignment/>
    </xf>
    <xf numFmtId="0" fontId="0" fillId="2" borderId="0" xfId="0" applyAlignment="1">
      <alignment horizontal="justify" vertical="top" wrapText="1"/>
    </xf>
    <xf numFmtId="0" fontId="23" fillId="2" borderId="0" xfId="0" applyFont="1" applyAlignment="1">
      <alignment horizontal="left"/>
    </xf>
    <xf numFmtId="0" fontId="23" fillId="2" borderId="0" xfId="0" applyFont="1" applyAlignment="1">
      <alignment vertical="top" wrapText="1"/>
    </xf>
    <xf numFmtId="0" fontId="23" fillId="2" borderId="0" xfId="0" applyFont="1" applyAlignment="1">
      <alignment horizontal="left" vertical="top" wrapText="1"/>
    </xf>
    <xf numFmtId="0" fontId="0" fillId="2" borderId="0" xfId="0" applyAlignment="1">
      <alignment horizontal="left" vertical="top" wrapText="1"/>
    </xf>
    <xf numFmtId="4" fontId="23" fillId="2" borderId="0" xfId="0" applyNumberFormat="1" applyFont="1" applyAlignment="1">
      <alignment horizontal="right"/>
    </xf>
    <xf numFmtId="0" fontId="33" fillId="36" borderId="0" xfId="0" applyFont="1" applyFill="1" applyAlignment="1">
      <alignment/>
    </xf>
    <xf numFmtId="0" fontId="23" fillId="36" borderId="0" xfId="0" applyFont="1" applyFill="1" applyAlignment="1">
      <alignment/>
    </xf>
    <xf numFmtId="0" fontId="33" fillId="36" borderId="0" xfId="0" applyFont="1" applyFill="1" applyAlignment="1">
      <alignment horizontal="center"/>
    </xf>
    <xf numFmtId="4" fontId="33" fillId="36" borderId="0" xfId="0" applyNumberFormat="1" applyFont="1" applyFill="1" applyAlignment="1">
      <alignment/>
    </xf>
    <xf numFmtId="49" fontId="23" fillId="2" borderId="0" xfId="0" applyNumberFormat="1" applyFont="1" applyAlignment="1">
      <alignment horizontal="left"/>
    </xf>
    <xf numFmtId="0" fontId="34" fillId="2" borderId="0" xfId="0" applyFont="1" applyAlignment="1">
      <alignment/>
    </xf>
    <xf numFmtId="0" fontId="35" fillId="2" borderId="0" xfId="0" applyFont="1" applyAlignment="1">
      <alignment/>
    </xf>
    <xf numFmtId="49" fontId="23" fillId="0" borderId="0" xfId="52" applyNumberFormat="1" applyFont="1" applyFill="1" applyAlignment="1">
      <alignment horizontal="center"/>
      <protection/>
    </xf>
    <xf numFmtId="0" fontId="23" fillId="0" borderId="0" xfId="52" applyFont="1">
      <alignment/>
      <protection/>
    </xf>
    <xf numFmtId="2" fontId="23" fillId="0" borderId="0" xfId="52" applyNumberFormat="1" applyFont="1">
      <alignment/>
      <protection/>
    </xf>
    <xf numFmtId="167" fontId="23" fillId="0" borderId="0" xfId="52" applyNumberFormat="1" applyFont="1">
      <alignment/>
      <protection/>
    </xf>
    <xf numFmtId="49" fontId="33" fillId="0" borderId="0" xfId="52" applyNumberFormat="1" applyFont="1" applyFill="1" applyAlignment="1">
      <alignment horizontal="right"/>
      <protection/>
    </xf>
    <xf numFmtId="0" fontId="23" fillId="0" borderId="0" xfId="52" applyFont="1" applyAlignment="1">
      <alignment horizontal="left"/>
      <protection/>
    </xf>
    <xf numFmtId="49" fontId="23" fillId="0" borderId="0" xfId="52" applyNumberFormat="1" applyFont="1" applyFill="1" applyAlignment="1">
      <alignment horizontal="center" vertical="top"/>
      <protection/>
    </xf>
    <xf numFmtId="49" fontId="23" fillId="0" borderId="0" xfId="52" applyNumberFormat="1" applyFont="1" applyFill="1" applyAlignment="1">
      <alignment horizontal="right"/>
      <protection/>
    </xf>
    <xf numFmtId="49" fontId="23" fillId="0" borderId="0" xfId="54" applyNumberFormat="1" applyFont="1" applyFill="1" applyAlignment="1">
      <alignment horizontal="right"/>
      <protection/>
    </xf>
    <xf numFmtId="0" fontId="23" fillId="0" borderId="0" xfId="54" applyFont="1" applyFill="1" applyAlignment="1">
      <alignment horizontal="left"/>
      <protection/>
    </xf>
    <xf numFmtId="0" fontId="23" fillId="0" borderId="0" xfId="54" applyFont="1">
      <alignment/>
      <protection/>
    </xf>
    <xf numFmtId="0" fontId="23" fillId="0" borderId="0" xfId="54" applyNumberFormat="1" applyFont="1" applyAlignment="1">
      <alignment/>
      <protection/>
    </xf>
    <xf numFmtId="167" fontId="23" fillId="0" borderId="0" xfId="52" applyNumberFormat="1" applyFont="1" applyAlignment="1">
      <alignment horizontal="right"/>
      <protection/>
    </xf>
    <xf numFmtId="4" fontId="23" fillId="0" borderId="0" xfId="54" applyNumberFormat="1" applyFont="1">
      <alignment/>
      <protection/>
    </xf>
    <xf numFmtId="0" fontId="23" fillId="0" borderId="0" xfId="53" applyFont="1">
      <alignment/>
      <protection/>
    </xf>
    <xf numFmtId="0" fontId="33" fillId="2" borderId="0" xfId="0" applyFont="1" applyAlignment="1">
      <alignment/>
    </xf>
    <xf numFmtId="0" fontId="33" fillId="2" borderId="0" xfId="0" applyFont="1" applyAlignment="1">
      <alignment horizontal="center"/>
    </xf>
    <xf numFmtId="4" fontId="33" fillId="2" borderId="0" xfId="0" applyNumberFormat="1" applyFont="1" applyAlignment="1">
      <alignment/>
    </xf>
    <xf numFmtId="0" fontId="36" fillId="2" borderId="0" xfId="0" applyFont="1" applyAlignment="1">
      <alignment/>
    </xf>
    <xf numFmtId="0" fontId="1" fillId="2" borderId="0" xfId="0" applyFont="1" applyAlignment="1">
      <alignment/>
    </xf>
    <xf numFmtId="0" fontId="0" fillId="2" borderId="0" xfId="0" applyAlignment="1">
      <alignment horizontal="center" vertical="top"/>
    </xf>
    <xf numFmtId="0" fontId="1" fillId="2" borderId="0" xfId="0" applyFont="1" applyAlignment="1">
      <alignment horizontal="center"/>
    </xf>
    <xf numFmtId="4" fontId="1" fillId="2" borderId="0" xfId="0" applyNumberFormat="1" applyFont="1" applyAlignment="1">
      <alignment/>
    </xf>
    <xf numFmtId="0" fontId="37" fillId="2" borderId="0" xfId="0" applyFont="1" applyAlignment="1">
      <alignment/>
    </xf>
    <xf numFmtId="0" fontId="24" fillId="2" borderId="0" xfId="0" applyFont="1" applyAlignment="1">
      <alignment horizontal="center"/>
    </xf>
    <xf numFmtId="0" fontId="38" fillId="2" borderId="0" xfId="0" applyFont="1" applyAlignment="1">
      <alignment/>
    </xf>
    <xf numFmtId="0" fontId="38" fillId="2" borderId="0" xfId="0" applyFont="1" applyAlignment="1">
      <alignment horizontal="center"/>
    </xf>
    <xf numFmtId="4" fontId="38" fillId="2" borderId="0" xfId="0" applyNumberFormat="1" applyFont="1" applyAlignment="1">
      <alignment/>
    </xf>
    <xf numFmtId="0" fontId="23" fillId="2" borderId="17" xfId="0" applyFont="1" applyBorder="1" applyAlignment="1">
      <alignment/>
    </xf>
    <xf numFmtId="0" fontId="39" fillId="2" borderId="0" xfId="0" applyFont="1" applyAlignment="1">
      <alignment/>
    </xf>
    <xf numFmtId="0" fontId="40" fillId="2" borderId="0" xfId="0" applyFont="1" applyAlignment="1">
      <alignment/>
    </xf>
    <xf numFmtId="0" fontId="41" fillId="2" borderId="0" xfId="0" applyFont="1" applyAlignment="1">
      <alignment/>
    </xf>
    <xf numFmtId="0" fontId="40" fillId="2" borderId="0" xfId="0" applyFont="1" applyAlignment="1">
      <alignment horizontal="center"/>
    </xf>
    <xf numFmtId="4" fontId="40" fillId="2" borderId="0" xfId="0" applyNumberFormat="1" applyFont="1" applyAlignment="1">
      <alignment/>
    </xf>
    <xf numFmtId="0" fontId="42" fillId="2" borderId="0" xfId="0" applyFont="1" applyAlignment="1">
      <alignment horizontal="center"/>
    </xf>
    <xf numFmtId="4" fontId="42" fillId="2" borderId="0" xfId="0" applyNumberFormat="1" applyFont="1" applyAlignment="1">
      <alignment/>
    </xf>
    <xf numFmtId="0" fontId="42" fillId="2" borderId="0" xfId="0" applyFont="1" applyAlignment="1">
      <alignment/>
    </xf>
    <xf numFmtId="0" fontId="1" fillId="2" borderId="0" xfId="0" applyFont="1" applyAlignment="1">
      <alignment horizontal="left"/>
    </xf>
    <xf numFmtId="0" fontId="43" fillId="2" borderId="0" xfId="0" applyFont="1" applyAlignment="1">
      <alignment/>
    </xf>
    <xf numFmtId="0" fontId="22" fillId="2" borderId="0" xfId="0" applyFont="1" applyAlignment="1">
      <alignment horizontal="center"/>
    </xf>
    <xf numFmtId="4" fontId="22" fillId="2" borderId="0" xfId="0" applyNumberFormat="1" applyFont="1" applyAlignment="1">
      <alignment/>
    </xf>
    <xf numFmtId="0" fontId="0" fillId="2" borderId="17" xfId="0" applyBorder="1" applyAlignment="1">
      <alignment/>
    </xf>
    <xf numFmtId="0" fontId="44" fillId="2" borderId="17" xfId="0" applyFont="1" applyBorder="1" applyAlignment="1">
      <alignment horizontal="center"/>
    </xf>
    <xf numFmtId="0" fontId="0" fillId="2" borderId="9" xfId="0" applyBorder="1" applyAlignment="1">
      <alignment/>
    </xf>
    <xf numFmtId="0" fontId="0" fillId="2" borderId="10" xfId="0" applyBorder="1" applyAlignment="1">
      <alignment/>
    </xf>
    <xf numFmtId="0" fontId="0" fillId="2" borderId="11" xfId="0" applyBorder="1" applyAlignment="1">
      <alignment/>
    </xf>
    <xf numFmtId="0" fontId="0" fillId="2" borderId="12" xfId="0" applyBorder="1" applyAlignment="1">
      <alignment/>
    </xf>
    <xf numFmtId="0" fontId="0" fillId="2" borderId="0" xfId="0" applyBorder="1" applyAlignment="1">
      <alignment/>
    </xf>
    <xf numFmtId="0" fontId="0" fillId="2" borderId="13" xfId="0" applyBorder="1" applyAlignment="1">
      <alignment/>
    </xf>
    <xf numFmtId="0" fontId="0" fillId="2" borderId="14" xfId="0" applyBorder="1" applyAlignment="1">
      <alignment/>
    </xf>
    <xf numFmtId="0" fontId="0" fillId="2" borderId="15" xfId="0" applyBorder="1" applyAlignment="1">
      <alignment/>
    </xf>
    <xf numFmtId="0" fontId="0" fillId="2" borderId="16" xfId="0" applyBorder="1" applyAlignment="1">
      <alignment/>
    </xf>
    <xf numFmtId="0" fontId="10" fillId="2" borderId="0" xfId="0" applyFont="1" applyAlignment="1">
      <alignment horizontal="center"/>
    </xf>
    <xf numFmtId="168" fontId="0" fillId="2" borderId="0" xfId="0" applyNumberFormat="1" applyFont="1" applyAlignment="1">
      <alignment/>
    </xf>
    <xf numFmtId="0" fontId="0" fillId="2" borderId="0" xfId="0" applyFont="1" applyAlignment="1">
      <alignment horizontal="center"/>
    </xf>
    <xf numFmtId="0" fontId="1" fillId="2" borderId="0" xfId="0" applyFont="1" applyAlignment="1" applyProtection="1">
      <alignment horizontal="justify" vertical="center" wrapText="1"/>
      <protection/>
    </xf>
    <xf numFmtId="0" fontId="42" fillId="2" borderId="0" xfId="0" applyFont="1" applyAlignment="1" applyProtection="1">
      <alignment horizontal="center" vertical="center" wrapText="1"/>
      <protection/>
    </xf>
    <xf numFmtId="0" fontId="1" fillId="2" borderId="0" xfId="0" applyFont="1" applyAlignment="1" applyProtection="1">
      <alignment horizontal="justify" vertical="top" wrapText="1"/>
      <protection/>
    </xf>
    <xf numFmtId="0" fontId="45" fillId="2" borderId="0" xfId="0" applyFont="1" applyAlignment="1" applyProtection="1">
      <alignment horizontal="justify" vertical="center" wrapText="1"/>
      <protection/>
    </xf>
    <xf numFmtId="0" fontId="45" fillId="2" borderId="0" xfId="0" applyFont="1" applyAlignment="1" applyProtection="1">
      <alignment horizontal="left" vertical="top"/>
      <protection/>
    </xf>
    <xf numFmtId="0" fontId="45" fillId="2" borderId="0" xfId="0" applyFont="1" applyAlignment="1" applyProtection="1">
      <alignment vertical="center"/>
      <protection/>
    </xf>
    <xf numFmtId="0" fontId="45" fillId="2" borderId="0" xfId="0" applyFont="1" applyAlignment="1" applyProtection="1">
      <alignment/>
      <protection/>
    </xf>
    <xf numFmtId="4" fontId="45" fillId="2" borderId="0" xfId="0" applyNumberFormat="1" applyFont="1" applyAlignment="1" applyProtection="1">
      <alignment horizontal="right"/>
      <protection/>
    </xf>
    <xf numFmtId="4" fontId="45" fillId="2" borderId="0" xfId="0" applyNumberFormat="1" applyFont="1" applyAlignment="1" applyProtection="1">
      <alignment horizontal="right"/>
      <protection locked="0"/>
    </xf>
    <xf numFmtId="2" fontId="45" fillId="2" borderId="0" xfId="0" applyNumberFormat="1" applyFont="1" applyAlignment="1" applyProtection="1">
      <alignment horizontal="right"/>
      <protection/>
    </xf>
    <xf numFmtId="0" fontId="45" fillId="2" borderId="0" xfId="0" applyFont="1" applyAlignment="1" applyProtection="1">
      <alignment horizontal="justify" vertical="top"/>
      <protection locked="0"/>
    </xf>
    <xf numFmtId="0" fontId="45" fillId="2" borderId="0" xfId="0" applyFont="1" applyAlignment="1" applyProtection="1">
      <alignment/>
      <protection/>
    </xf>
    <xf numFmtId="0" fontId="45" fillId="2" borderId="18" xfId="0" applyFont="1" applyFill="1" applyBorder="1" applyAlignment="1" applyProtection="1">
      <alignment horizontal="left" vertical="top"/>
      <protection/>
    </xf>
    <xf numFmtId="0" fontId="45" fillId="2" borderId="18" xfId="0" applyFont="1" applyFill="1" applyBorder="1" applyAlignment="1" applyProtection="1">
      <alignment horizontal="center" vertical="center"/>
      <protection/>
    </xf>
    <xf numFmtId="0" fontId="45" fillId="2" borderId="18" xfId="0" applyFont="1" applyFill="1" applyBorder="1" applyAlignment="1" applyProtection="1">
      <alignment/>
      <protection/>
    </xf>
    <xf numFmtId="4" fontId="45" fillId="2" borderId="18" xfId="0" applyNumberFormat="1" applyFont="1" applyFill="1" applyBorder="1" applyAlignment="1" applyProtection="1">
      <alignment horizontal="center"/>
      <protection/>
    </xf>
    <xf numFmtId="4" fontId="45" fillId="2" borderId="18" xfId="0" applyNumberFormat="1" applyFont="1" applyFill="1" applyBorder="1" applyAlignment="1" applyProtection="1">
      <alignment horizontal="center"/>
      <protection locked="0"/>
    </xf>
    <xf numFmtId="2" fontId="45" fillId="2" borderId="18" xfId="0" applyNumberFormat="1" applyFont="1" applyFill="1" applyBorder="1" applyAlignment="1" applyProtection="1">
      <alignment horizontal="center" vertical="center"/>
      <protection/>
    </xf>
    <xf numFmtId="0" fontId="45" fillId="2" borderId="18" xfId="0" applyFont="1" applyFill="1" applyBorder="1" applyAlignment="1" applyProtection="1">
      <alignment horizontal="center" vertical="top"/>
      <protection locked="0"/>
    </xf>
    <xf numFmtId="0" fontId="45" fillId="2" borderId="0" xfId="0" applyFont="1" applyAlignment="1" applyProtection="1">
      <alignment horizontal="center" vertical="center"/>
      <protection/>
    </xf>
    <xf numFmtId="2" fontId="45" fillId="2" borderId="0" xfId="0" applyNumberFormat="1" applyFont="1" applyAlignment="1" applyProtection="1">
      <alignment/>
      <protection/>
    </xf>
    <xf numFmtId="0" fontId="45" fillId="2" borderId="0" xfId="0" applyFont="1" applyAlignment="1" applyProtection="1">
      <alignment horizontal="center"/>
      <protection/>
    </xf>
    <xf numFmtId="0" fontId="46" fillId="2" borderId="0" xfId="0" applyFont="1" applyAlignment="1" applyProtection="1">
      <alignment horizontal="left" vertical="top"/>
      <protection/>
    </xf>
    <xf numFmtId="0" fontId="46" fillId="2" borderId="0" xfId="0" applyFont="1" applyAlignment="1" applyProtection="1">
      <alignment horizontal="justify" vertical="center" wrapText="1"/>
      <protection/>
    </xf>
    <xf numFmtId="4" fontId="45" fillId="2" borderId="0" xfId="0" applyNumberFormat="1" applyFont="1" applyAlignment="1" applyProtection="1">
      <alignment/>
      <protection locked="0"/>
    </xf>
    <xf numFmtId="4" fontId="45" fillId="2" borderId="0" xfId="0" applyNumberFormat="1" applyFont="1" applyAlignment="1" applyProtection="1">
      <alignment/>
      <protection/>
    </xf>
    <xf numFmtId="2" fontId="45" fillId="2" borderId="0" xfId="0" applyNumberFormat="1" applyFont="1" applyAlignment="1" applyProtection="1">
      <alignment/>
      <protection/>
    </xf>
    <xf numFmtId="0" fontId="45" fillId="2" borderId="0" xfId="0" applyFont="1" applyAlignment="1" applyProtection="1">
      <alignment horizontal="right" vertical="center" wrapText="1"/>
      <protection/>
    </xf>
    <xf numFmtId="0" fontId="45" fillId="2" borderId="0" xfId="0" applyFont="1" applyAlignment="1" applyProtection="1">
      <alignment horizontal="right" vertical="top"/>
      <protection/>
    </xf>
    <xf numFmtId="0" fontId="45" fillId="2" borderId="17" xfId="0" applyFont="1" applyBorder="1" applyAlignment="1" applyProtection="1">
      <alignment horizontal="left" vertical="top"/>
      <protection/>
    </xf>
    <xf numFmtId="0" fontId="45" fillId="2" borderId="17" xfId="0" applyFont="1" applyBorder="1" applyAlignment="1" applyProtection="1">
      <alignment horizontal="justify" vertical="center" wrapText="1"/>
      <protection/>
    </xf>
    <xf numFmtId="4" fontId="45" fillId="2" borderId="17" xfId="0" applyNumberFormat="1" applyFont="1" applyBorder="1" applyAlignment="1" applyProtection="1">
      <alignment/>
      <protection locked="0"/>
    </xf>
    <xf numFmtId="2" fontId="45" fillId="2" borderId="17" xfId="0" applyNumberFormat="1" applyFont="1" applyBorder="1" applyAlignment="1" applyProtection="1">
      <alignment/>
      <protection/>
    </xf>
    <xf numFmtId="0" fontId="45" fillId="2" borderId="17" xfId="0" applyFont="1" applyBorder="1" applyAlignment="1" applyProtection="1">
      <alignment/>
      <protection/>
    </xf>
    <xf numFmtId="0" fontId="45" fillId="2" borderId="17" xfId="0" applyFont="1" applyBorder="1" applyAlignment="1" applyProtection="1">
      <alignment horizontal="right" vertical="top"/>
      <protection/>
    </xf>
    <xf numFmtId="0" fontId="45" fillId="2" borderId="17" xfId="0" applyFont="1" applyBorder="1" applyAlignment="1" applyProtection="1">
      <alignment horizontal="justify" vertical="top"/>
      <protection locked="0"/>
    </xf>
    <xf numFmtId="0" fontId="46" fillId="2" borderId="0" xfId="0" applyFont="1" applyAlignment="1" applyProtection="1">
      <alignment vertical="center"/>
      <protection/>
    </xf>
    <xf numFmtId="2" fontId="45" fillId="2" borderId="0" xfId="0" applyNumberFormat="1" applyFont="1" applyAlignment="1" applyProtection="1">
      <alignment horizontal="justify" vertical="top"/>
      <protection locked="0"/>
    </xf>
    <xf numFmtId="4" fontId="45" fillId="2" borderId="17" xfId="0" applyNumberFormat="1" applyFont="1" applyBorder="1" applyAlignment="1" applyProtection="1">
      <alignment/>
      <protection/>
    </xf>
    <xf numFmtId="2" fontId="45" fillId="2" borderId="17" xfId="0" applyNumberFormat="1" applyFont="1" applyBorder="1" applyAlignment="1" applyProtection="1">
      <alignment horizontal="justify" vertical="top"/>
      <protection locked="0"/>
    </xf>
    <xf numFmtId="2" fontId="45" fillId="2" borderId="0" xfId="0" applyNumberFormat="1" applyFont="1" applyAlignment="1" applyProtection="1">
      <alignment horizontal="right" vertical="top"/>
      <protection/>
    </xf>
    <xf numFmtId="0" fontId="46" fillId="2" borderId="0" xfId="0" applyFont="1" applyAlignment="1" applyProtection="1">
      <alignment/>
      <protection/>
    </xf>
    <xf numFmtId="0" fontId="45" fillId="2" borderId="0" xfId="0" applyFont="1" applyAlignment="1" applyProtection="1">
      <alignment vertical="top"/>
      <protection locked="0"/>
    </xf>
    <xf numFmtId="0" fontId="45" fillId="2" borderId="17" xfId="0" applyFont="1" applyBorder="1" applyAlignment="1" applyProtection="1">
      <alignment vertical="top"/>
      <protection locked="0"/>
    </xf>
    <xf numFmtId="2" fontId="45" fillId="2" borderId="17" xfId="0" applyNumberFormat="1" applyFont="1" applyBorder="1" applyAlignment="1" applyProtection="1">
      <alignment/>
      <protection/>
    </xf>
    <xf numFmtId="0" fontId="45" fillId="2" borderId="17" xfId="0" applyFont="1" applyBorder="1" applyAlignment="1" applyProtection="1">
      <alignment/>
      <protection/>
    </xf>
    <xf numFmtId="0" fontId="45" fillId="2" borderId="0" xfId="0" applyFont="1" applyAlignment="1" applyProtection="1">
      <alignment horizontal="right"/>
      <protection/>
    </xf>
    <xf numFmtId="0" fontId="46" fillId="2" borderId="17" xfId="0" applyFont="1" applyBorder="1" applyAlignment="1" applyProtection="1">
      <alignment horizontal="left" vertical="top"/>
      <protection/>
    </xf>
    <xf numFmtId="0" fontId="46" fillId="2" borderId="17" xfId="0" applyFont="1" applyBorder="1" applyAlignment="1" applyProtection="1">
      <alignment horizontal="justify" vertical="center" wrapText="1"/>
      <protection/>
    </xf>
    <xf numFmtId="4" fontId="45" fillId="2" borderId="0" xfId="0" applyNumberFormat="1" applyFont="1" applyAlignment="1" applyProtection="1">
      <alignment horizontal="left"/>
      <protection/>
    </xf>
    <xf numFmtId="0" fontId="8" fillId="0" borderId="0" xfId="0" applyNumberFormat="1" applyFont="1" applyFill="1" applyBorder="1" applyAlignment="1">
      <alignment horizontal="right"/>
    </xf>
    <xf numFmtId="49" fontId="47" fillId="0" borderId="0" xfId="0" applyNumberFormat="1" applyFont="1" applyFill="1" applyBorder="1" applyAlignment="1">
      <alignment vertical="top"/>
    </xf>
    <xf numFmtId="0" fontId="47" fillId="0" borderId="0" xfId="0" applyNumberFormat="1" applyFont="1" applyFill="1" applyBorder="1" applyAlignment="1">
      <alignment horizontal="justify" vertical="top" wrapText="1"/>
    </xf>
    <xf numFmtId="0" fontId="20" fillId="0" borderId="0" xfId="0" applyNumberFormat="1" applyFont="1" applyFill="1" applyBorder="1" applyAlignment="1">
      <alignment horizontal="center"/>
    </xf>
    <xf numFmtId="165" fontId="20" fillId="0" borderId="0" xfId="0" applyNumberFormat="1" applyFont="1" applyFill="1" applyBorder="1" applyAlignment="1">
      <alignment horizontal="right"/>
    </xf>
    <xf numFmtId="4" fontId="20" fillId="0" borderId="0" xfId="0" applyNumberFormat="1" applyFont="1" applyFill="1" applyBorder="1" applyAlignment="1">
      <alignment horizontal="right" vertical="top"/>
    </xf>
    <xf numFmtId="166" fontId="48" fillId="0" borderId="0" xfId="0" applyNumberFormat="1" applyFont="1" applyFill="1" applyBorder="1" applyAlignment="1">
      <alignment vertical="top"/>
    </xf>
    <xf numFmtId="4" fontId="20" fillId="0" borderId="0" xfId="0" applyNumberFormat="1" applyFont="1" applyFill="1" applyBorder="1" applyAlignment="1">
      <alignment vertical="top"/>
    </xf>
    <xf numFmtId="0" fontId="0" fillId="0" borderId="0" xfId="0" applyNumberFormat="1" applyFont="1" applyFill="1" applyAlignment="1">
      <alignment/>
    </xf>
    <xf numFmtId="0" fontId="10" fillId="0" borderId="0" xfId="0" applyNumberFormat="1" applyFont="1" applyFill="1" applyBorder="1" applyAlignment="1">
      <alignment horizontal="justify" vertical="top" wrapText="1"/>
    </xf>
    <xf numFmtId="0" fontId="10" fillId="0" borderId="0" xfId="0" applyNumberFormat="1" applyFont="1" applyFill="1" applyAlignment="1">
      <alignment horizontal="justify"/>
    </xf>
    <xf numFmtId="0" fontId="10" fillId="0" borderId="0" xfId="0" applyNumberFormat="1" applyFont="1" applyFill="1" applyBorder="1" applyAlignment="1">
      <alignment horizontal="justify"/>
    </xf>
    <xf numFmtId="166" fontId="8" fillId="0" borderId="0" xfId="0" applyNumberFormat="1" applyFont="1" applyFill="1" applyBorder="1" applyAlignment="1">
      <alignment vertical="top"/>
    </xf>
    <xf numFmtId="165" fontId="8" fillId="0" borderId="0" xfId="0" applyNumberFormat="1" applyFont="1" applyFill="1" applyBorder="1" applyAlignment="1">
      <alignment/>
    </xf>
    <xf numFmtId="165" fontId="8" fillId="0" borderId="0" xfId="0" applyNumberFormat="1" applyFont="1" applyFill="1" applyBorder="1" applyAlignment="1">
      <alignment horizontal="right" vertical="top" wrapText="1"/>
    </xf>
    <xf numFmtId="0" fontId="23" fillId="2" borderId="0" xfId="0" applyFont="1" applyAlignment="1">
      <alignment/>
    </xf>
    <xf numFmtId="0" fontId="7" fillId="2" borderId="0" xfId="0" applyNumberFormat="1" applyFont="1" applyFill="1" applyBorder="1" applyAlignment="1">
      <alignment horizontal="center" vertical="top" wrapText="1"/>
    </xf>
    <xf numFmtId="0" fontId="6" fillId="0" borderId="0" xfId="0" applyNumberFormat="1" applyFont="1" applyFill="1" applyBorder="1" applyAlignment="1">
      <alignment horizontal="justify" vertical="center"/>
    </xf>
    <xf numFmtId="0" fontId="23" fillId="2" borderId="0" xfId="0" applyFont="1" applyBorder="1" applyAlignment="1">
      <alignment horizontal="justify" vertical="top" wrapText="1"/>
    </xf>
    <xf numFmtId="0" fontId="32" fillId="36" borderId="0" xfId="0" applyFont="1" applyFill="1" applyBorder="1" applyAlignment="1">
      <alignment/>
    </xf>
    <xf numFmtId="0" fontId="23" fillId="2" borderId="0" xfId="0" applyFont="1" applyBorder="1" applyAlignment="1">
      <alignment horizontal="left" vertical="top" wrapText="1"/>
    </xf>
    <xf numFmtId="0" fontId="23" fillId="2" borderId="0" xfId="0" applyFont="1" applyBorder="1" applyAlignment="1">
      <alignment wrapText="1"/>
    </xf>
    <xf numFmtId="0" fontId="23" fillId="2" borderId="0" xfId="0" applyFont="1" applyBorder="1" applyAlignment="1">
      <alignment vertical="top" wrapText="1"/>
    </xf>
    <xf numFmtId="0" fontId="23" fillId="0" borderId="0" xfId="52" applyFont="1" applyBorder="1" applyAlignment="1">
      <alignment horizontal="justify" vertical="top" wrapText="1"/>
      <protection/>
    </xf>
    <xf numFmtId="0" fontId="23" fillId="0" borderId="0" xfId="52" applyFont="1" applyBorder="1" applyAlignment="1">
      <alignment wrapText="1"/>
      <protection/>
    </xf>
    <xf numFmtId="0" fontId="23" fillId="2" borderId="0" xfId="0" applyFont="1" applyBorder="1" applyAlignment="1">
      <alignment horizontal="justify" vertical="top"/>
    </xf>
    <xf numFmtId="0" fontId="23" fillId="2" borderId="0" xfId="0" applyFont="1" applyBorder="1" applyAlignment="1">
      <alignment horizontal="left"/>
    </xf>
    <xf numFmtId="0" fontId="23" fillId="2" borderId="0" xfId="0" applyFont="1" applyBorder="1" applyAlignment="1">
      <alignment/>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eading1 1"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h" xfId="52"/>
    <cellStyle name="Normal_therps" xfId="53"/>
    <cellStyle name="Normal_thersobe" xfId="54"/>
    <cellStyle name="Percent" xfId="55"/>
    <cellStyle name="Povezana ćelija" xfId="56"/>
    <cellStyle name="Provjera ćelije" xfId="57"/>
    <cellStyle name="Result 1" xfId="58"/>
    <cellStyle name="Result2 1"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545"/>
  <sheetViews>
    <sheetView showOutlineSymbols="0" view="pageBreakPreview" zoomScaleSheetLayoutView="100" zoomScalePageLayoutView="0" workbookViewId="0" topLeftCell="A173">
      <selection activeCell="B181" sqref="B181"/>
    </sheetView>
  </sheetViews>
  <sheetFormatPr defaultColWidth="11.4453125" defaultRowHeight="15"/>
  <cols>
    <col min="1" max="1" width="5.99609375" style="1" customWidth="1"/>
    <col min="2" max="2" width="34.10546875" style="2" customWidth="1"/>
    <col min="3" max="3" width="4.88671875" style="3" customWidth="1"/>
    <col min="4" max="4" width="0" style="4" hidden="1" customWidth="1"/>
    <col min="5" max="5" width="9.77734375" style="5" customWidth="1"/>
    <col min="6" max="6" width="10.6640625" style="6" customWidth="1"/>
    <col min="7" max="7" width="12.77734375" style="7" customWidth="1"/>
    <col min="8" max="10" width="12.77734375" style="4" customWidth="1"/>
    <col min="11" max="16384" width="11.4453125" style="4" customWidth="1"/>
  </cols>
  <sheetData>
    <row r="1" spans="1:7" ht="15">
      <c r="A1" s="8"/>
      <c r="B1" s="293" t="s">
        <v>0</v>
      </c>
      <c r="C1" s="293"/>
      <c r="D1" s="293"/>
      <c r="F1" s="9"/>
      <c r="G1" s="10"/>
    </row>
    <row r="2" spans="1:7" ht="14.25">
      <c r="A2" s="11"/>
      <c r="B2" s="12"/>
      <c r="C2" s="13"/>
      <c r="D2" s="14"/>
      <c r="F2" s="9"/>
      <c r="G2" s="10"/>
    </row>
    <row r="3" spans="1:256" s="21" customFormat="1" ht="30">
      <c r="A3" s="15" t="s">
        <v>1</v>
      </c>
      <c r="B3" s="16" t="s">
        <v>2</v>
      </c>
      <c r="C3" s="17" t="s">
        <v>3</v>
      </c>
      <c r="D3" s="18" t="s">
        <v>4</v>
      </c>
      <c r="E3" s="19" t="s">
        <v>5</v>
      </c>
      <c r="F3" s="19" t="s">
        <v>6</v>
      </c>
      <c r="G3" s="19" t="s">
        <v>7</v>
      </c>
      <c r="H3" s="20"/>
      <c r="IS3" s="14"/>
      <c r="IT3" s="14"/>
      <c r="IU3" s="14"/>
      <c r="IV3" s="14"/>
    </row>
    <row r="4" spans="1:7" ht="14.25">
      <c r="A4" s="11"/>
      <c r="B4" s="22"/>
      <c r="C4" s="13"/>
      <c r="D4" s="23"/>
      <c r="F4" s="24"/>
      <c r="G4" s="25"/>
    </row>
    <row r="5" spans="1:7" ht="15">
      <c r="A5" s="11"/>
      <c r="B5" s="26" t="s">
        <v>8</v>
      </c>
      <c r="C5" s="13"/>
      <c r="D5" s="23"/>
      <c r="E5" s="27"/>
      <c r="F5" s="24"/>
      <c r="G5" s="25"/>
    </row>
    <row r="6" spans="1:7" ht="15">
      <c r="A6" s="11"/>
      <c r="B6" s="26" t="s">
        <v>9</v>
      </c>
      <c r="C6" s="13"/>
      <c r="D6" s="23"/>
      <c r="E6" s="27"/>
      <c r="F6" s="24"/>
      <c r="G6" s="25"/>
    </row>
    <row r="7" spans="1:7" ht="15">
      <c r="A7" s="11"/>
      <c r="B7" s="28"/>
      <c r="C7" s="13"/>
      <c r="D7" s="23"/>
      <c r="E7" s="27"/>
      <c r="F7" s="24"/>
      <c r="G7" s="25"/>
    </row>
    <row r="8" spans="1:7" ht="30">
      <c r="A8" s="8" t="s">
        <v>10</v>
      </c>
      <c r="B8" s="292" t="s">
        <v>667</v>
      </c>
      <c r="C8" s="13"/>
      <c r="D8" s="23"/>
      <c r="E8" s="27"/>
      <c r="F8" s="24"/>
      <c r="G8" s="25"/>
    </row>
    <row r="9" spans="1:7" ht="15">
      <c r="A9" s="8"/>
      <c r="B9" s="26"/>
      <c r="C9" s="13"/>
      <c r="D9" s="23"/>
      <c r="E9" s="27"/>
      <c r="F9" s="24"/>
      <c r="G9" s="25"/>
    </row>
    <row r="10" spans="1:7" s="36" customFormat="1" ht="47.25">
      <c r="A10" s="29" t="s">
        <v>11</v>
      </c>
      <c r="B10" s="30" t="s">
        <v>664</v>
      </c>
      <c r="C10" s="31"/>
      <c r="D10" s="32"/>
      <c r="E10" s="33"/>
      <c r="F10" s="34"/>
      <c r="G10" s="35"/>
    </row>
    <row r="11" spans="1:7" ht="15">
      <c r="A11" s="8"/>
      <c r="B11" s="37"/>
      <c r="C11" s="13"/>
      <c r="D11" s="23"/>
      <c r="E11" s="27"/>
      <c r="F11" s="24"/>
      <c r="G11" s="25"/>
    </row>
    <row r="12" spans="1:7" ht="15">
      <c r="A12" s="38">
        <v>1</v>
      </c>
      <c r="B12" s="39" t="s">
        <v>12</v>
      </c>
      <c r="C12" s="13"/>
      <c r="D12" s="23"/>
      <c r="E12" s="27"/>
      <c r="F12" s="24"/>
      <c r="G12" s="25"/>
    </row>
    <row r="13" spans="1:7" ht="15">
      <c r="A13" s="8"/>
      <c r="B13" s="22"/>
      <c r="C13" s="13"/>
      <c r="D13" s="23"/>
      <c r="E13" s="27"/>
      <c r="F13" s="24"/>
      <c r="G13" s="25"/>
    </row>
    <row r="14" spans="1:7" ht="42.75">
      <c r="A14" s="8" t="s">
        <v>13</v>
      </c>
      <c r="B14" s="40" t="s">
        <v>14</v>
      </c>
      <c r="C14" s="13"/>
      <c r="D14" s="23"/>
      <c r="E14" s="27"/>
      <c r="F14" s="41"/>
      <c r="G14" s="25"/>
    </row>
    <row r="15" spans="1:7" ht="15">
      <c r="A15" s="8"/>
      <c r="B15" s="42"/>
      <c r="C15" s="43" t="s">
        <v>10</v>
      </c>
      <c r="D15" s="23"/>
      <c r="E15" s="27"/>
      <c r="F15" s="44"/>
      <c r="G15" s="45"/>
    </row>
    <row r="16" spans="1:7" ht="15">
      <c r="A16" s="8"/>
      <c r="B16" s="22" t="s">
        <v>15</v>
      </c>
      <c r="C16" s="13"/>
      <c r="D16" s="23"/>
      <c r="E16" s="46"/>
      <c r="F16" s="47"/>
      <c r="G16" s="48"/>
    </row>
    <row r="17" spans="1:7" ht="15">
      <c r="A17" s="8"/>
      <c r="B17" s="22"/>
      <c r="C17" s="13"/>
      <c r="D17" s="23"/>
      <c r="E17" s="46"/>
      <c r="F17" s="47"/>
      <c r="G17" s="48"/>
    </row>
    <row r="18" spans="1:7" ht="15">
      <c r="A18" s="8"/>
      <c r="B18" s="22" t="s">
        <v>16</v>
      </c>
      <c r="C18" s="13" t="s">
        <v>17</v>
      </c>
      <c r="D18" s="23"/>
      <c r="E18" s="27">
        <v>1</v>
      </c>
      <c r="F18" s="24"/>
      <c r="G18" s="25">
        <f>E18*F18</f>
        <v>0</v>
      </c>
    </row>
    <row r="19" spans="1:7" ht="15">
      <c r="A19" s="8"/>
      <c r="B19" s="22" t="s">
        <v>18</v>
      </c>
      <c r="C19" s="13" t="s">
        <v>17</v>
      </c>
      <c r="D19" s="23"/>
      <c r="E19" s="27">
        <v>1</v>
      </c>
      <c r="F19" s="24"/>
      <c r="G19" s="25">
        <f>E19*F19</f>
        <v>0</v>
      </c>
    </row>
    <row r="20" spans="1:7" ht="15">
      <c r="A20" s="8"/>
      <c r="B20" s="40" t="s">
        <v>19</v>
      </c>
      <c r="C20" s="13" t="s">
        <v>17</v>
      </c>
      <c r="D20" s="23"/>
      <c r="E20" s="27">
        <v>2</v>
      </c>
      <c r="F20" s="24"/>
      <c r="G20" s="25">
        <f>E20*F20</f>
        <v>0</v>
      </c>
    </row>
    <row r="21" spans="1:7" s="51" customFormat="1" ht="15">
      <c r="A21" s="8"/>
      <c r="B21" s="49"/>
      <c r="C21" s="13"/>
      <c r="D21" s="23"/>
      <c r="E21" s="27"/>
      <c r="F21" s="24"/>
      <c r="G21" s="50"/>
    </row>
    <row r="22" spans="1:7" s="56" customFormat="1" ht="57">
      <c r="A22" s="8" t="s">
        <v>20</v>
      </c>
      <c r="B22" s="52" t="s">
        <v>21</v>
      </c>
      <c r="C22" s="53"/>
      <c r="D22" s="54"/>
      <c r="E22" s="27"/>
      <c r="F22" s="44"/>
      <c r="G22" s="55"/>
    </row>
    <row r="23" spans="1:7" ht="15">
      <c r="A23" s="8"/>
      <c r="B23" s="42"/>
      <c r="C23" s="53" t="s">
        <v>10</v>
      </c>
      <c r="D23" s="23"/>
      <c r="E23" s="27"/>
      <c r="F23" s="44"/>
      <c r="G23" s="55"/>
    </row>
    <row r="24" spans="1:7" ht="15">
      <c r="A24" s="8"/>
      <c r="B24" s="22" t="s">
        <v>15</v>
      </c>
      <c r="C24" s="53"/>
      <c r="D24" s="23"/>
      <c r="E24" s="46"/>
      <c r="F24" s="57"/>
      <c r="G24" s="48"/>
    </row>
    <row r="25" spans="1:7" ht="15">
      <c r="A25" s="8"/>
      <c r="B25" s="22"/>
      <c r="C25" s="53"/>
      <c r="D25" s="23"/>
      <c r="E25" s="46"/>
      <c r="F25" s="57"/>
      <c r="G25" s="48"/>
    </row>
    <row r="26" spans="1:7" ht="15">
      <c r="A26" s="8"/>
      <c r="B26" s="22" t="s">
        <v>22</v>
      </c>
      <c r="C26" s="53" t="s">
        <v>17</v>
      </c>
      <c r="D26" s="23"/>
      <c r="E26" s="27">
        <v>10</v>
      </c>
      <c r="F26" s="24"/>
      <c r="G26" s="25">
        <f>E26*F26</f>
        <v>0</v>
      </c>
    </row>
    <row r="27" spans="1:7" ht="15">
      <c r="A27" s="8"/>
      <c r="B27" s="22" t="s">
        <v>23</v>
      </c>
      <c r="C27" s="13" t="s">
        <v>17</v>
      </c>
      <c r="D27" s="23"/>
      <c r="E27" s="27">
        <v>3</v>
      </c>
      <c r="F27" s="24"/>
      <c r="G27" s="25">
        <f>E27*F27</f>
        <v>0</v>
      </c>
    </row>
    <row r="28" spans="1:7" s="51" customFormat="1" ht="15">
      <c r="A28" s="8"/>
      <c r="B28" s="58"/>
      <c r="C28" s="53" t="s">
        <v>10</v>
      </c>
      <c r="D28" s="23"/>
      <c r="E28" s="27"/>
      <c r="F28" s="44"/>
      <c r="G28" s="55"/>
    </row>
    <row r="29" spans="1:7" ht="99.75">
      <c r="A29" s="8" t="s">
        <v>24</v>
      </c>
      <c r="B29" s="22" t="s">
        <v>25</v>
      </c>
      <c r="C29" s="13"/>
      <c r="D29" s="23"/>
      <c r="E29" s="27"/>
      <c r="F29" s="47"/>
      <c r="G29" s="48"/>
    </row>
    <row r="30" spans="1:7" ht="15">
      <c r="A30" s="8"/>
      <c r="B30" s="22"/>
      <c r="C30" s="13"/>
      <c r="D30" s="23"/>
      <c r="E30" s="27"/>
      <c r="F30" s="47"/>
      <c r="G30" s="48"/>
    </row>
    <row r="31" spans="1:7" ht="15">
      <c r="A31" s="8"/>
      <c r="B31" s="22" t="s">
        <v>26</v>
      </c>
      <c r="C31" s="13" t="s">
        <v>27</v>
      </c>
      <c r="D31" s="23"/>
      <c r="E31" s="27">
        <v>199.6</v>
      </c>
      <c r="F31" s="24"/>
      <c r="G31" s="25">
        <f>E31*F31</f>
        <v>0</v>
      </c>
    </row>
    <row r="32" spans="1:7" s="51" customFormat="1" ht="15">
      <c r="A32" s="8"/>
      <c r="B32" s="58"/>
      <c r="C32" s="53" t="s">
        <v>10</v>
      </c>
      <c r="D32" s="23"/>
      <c r="E32" s="27"/>
      <c r="F32" s="59"/>
      <c r="G32" s="55"/>
    </row>
    <row r="33" spans="1:7" ht="42.75">
      <c r="A33" s="8" t="s">
        <v>28</v>
      </c>
      <c r="B33" s="60" t="s">
        <v>29</v>
      </c>
      <c r="C33" s="13"/>
      <c r="D33" s="23"/>
      <c r="E33" s="27"/>
      <c r="F33" s="47"/>
      <c r="G33" s="48"/>
    </row>
    <row r="34" spans="1:7" ht="15">
      <c r="A34" s="8"/>
      <c r="B34" s="22"/>
      <c r="C34" s="13"/>
      <c r="D34" s="23"/>
      <c r="E34" s="27"/>
      <c r="F34" s="47"/>
      <c r="G34" s="25"/>
    </row>
    <row r="35" spans="1:7" s="51" customFormat="1" ht="15">
      <c r="A35" s="8"/>
      <c r="B35" s="22" t="s">
        <v>30</v>
      </c>
      <c r="C35" s="13" t="s">
        <v>31</v>
      </c>
      <c r="D35" s="23"/>
      <c r="E35" s="27">
        <v>11</v>
      </c>
      <c r="F35" s="23"/>
      <c r="G35" s="25">
        <f>E35*F35</f>
        <v>0</v>
      </c>
    </row>
    <row r="36" spans="1:7" s="51" customFormat="1" ht="15">
      <c r="A36" s="8"/>
      <c r="B36" s="58"/>
      <c r="C36" s="53" t="s">
        <v>10</v>
      </c>
      <c r="D36" s="23"/>
      <c r="E36" s="27"/>
      <c r="F36" s="59"/>
      <c r="G36" s="55"/>
    </row>
    <row r="37" spans="1:7" ht="42.75">
      <c r="A37" s="8" t="s">
        <v>32</v>
      </c>
      <c r="B37" s="22" t="s">
        <v>33</v>
      </c>
      <c r="C37" s="13"/>
      <c r="D37" s="23"/>
      <c r="E37" s="27"/>
      <c r="F37" s="47"/>
      <c r="G37" s="48"/>
    </row>
    <row r="38" spans="1:7" ht="15">
      <c r="A38" s="8"/>
      <c r="B38" s="22"/>
      <c r="C38" s="13"/>
      <c r="D38" s="23"/>
      <c r="E38" s="27"/>
      <c r="F38" s="47"/>
      <c r="G38" s="48"/>
    </row>
    <row r="39" spans="1:7" ht="15">
      <c r="A39" s="8"/>
      <c r="B39" s="22" t="s">
        <v>26</v>
      </c>
      <c r="C39" s="13" t="s">
        <v>27</v>
      </c>
      <c r="D39" s="23"/>
      <c r="E39" s="27">
        <v>29.25</v>
      </c>
      <c r="F39" s="24"/>
      <c r="G39" s="25">
        <f>E39*F39</f>
        <v>0</v>
      </c>
    </row>
    <row r="40" spans="1:7" s="51" customFormat="1" ht="15">
      <c r="A40" s="8"/>
      <c r="B40" s="58"/>
      <c r="C40" s="53" t="s">
        <v>10</v>
      </c>
      <c r="D40" s="23"/>
      <c r="E40" s="27"/>
      <c r="F40" s="59"/>
      <c r="G40" s="55"/>
    </row>
    <row r="41" spans="1:7" ht="57">
      <c r="A41" s="8" t="s">
        <v>34</v>
      </c>
      <c r="B41" s="22" t="s">
        <v>35</v>
      </c>
      <c r="C41" s="13"/>
      <c r="D41" s="23"/>
      <c r="E41" s="27"/>
      <c r="F41" s="47"/>
      <c r="G41" s="48"/>
    </row>
    <row r="42" spans="1:7" ht="14.25">
      <c r="A42" s="11"/>
      <c r="B42" s="22"/>
      <c r="D42" s="23"/>
      <c r="E42" s="51"/>
      <c r="F42" s="47"/>
      <c r="G42" s="48"/>
    </row>
    <row r="43" spans="1:7" ht="15">
      <c r="A43" s="8"/>
      <c r="B43" s="22" t="s">
        <v>26</v>
      </c>
      <c r="C43" s="13" t="s">
        <v>27</v>
      </c>
      <c r="D43" s="23"/>
      <c r="E43" s="27">
        <v>41</v>
      </c>
      <c r="F43" s="24"/>
      <c r="G43" s="25">
        <f>E43*F43</f>
        <v>0</v>
      </c>
    </row>
    <row r="44" spans="1:7" s="51" customFormat="1" ht="14.25">
      <c r="A44" s="20"/>
      <c r="B44" s="49"/>
      <c r="C44" s="53" t="s">
        <v>10</v>
      </c>
      <c r="D44" s="23"/>
      <c r="E44" s="27"/>
      <c r="F44" s="59"/>
      <c r="G44" s="55"/>
    </row>
    <row r="45" spans="1:7" ht="71.25">
      <c r="A45" s="8" t="s">
        <v>36</v>
      </c>
      <c r="B45" s="40" t="s">
        <v>37</v>
      </c>
      <c r="C45" s="61"/>
      <c r="D45" s="23"/>
      <c r="E45" s="27"/>
      <c r="F45" s="47"/>
      <c r="G45" s="48"/>
    </row>
    <row r="46" spans="1:7" ht="15">
      <c r="A46" s="8"/>
      <c r="B46" s="22"/>
      <c r="D46" s="23"/>
      <c r="E46" s="51"/>
      <c r="F46" s="59"/>
      <c r="G46" s="55"/>
    </row>
    <row r="47" spans="1:7" ht="15">
      <c r="A47" s="8"/>
      <c r="B47" s="22" t="s">
        <v>15</v>
      </c>
      <c r="C47" s="13" t="s">
        <v>17</v>
      </c>
      <c r="D47" s="23"/>
      <c r="E47" s="27">
        <v>5</v>
      </c>
      <c r="F47" s="24"/>
      <c r="G47" s="25">
        <f>E47*F47</f>
        <v>0</v>
      </c>
    </row>
    <row r="48" spans="1:7" s="51" customFormat="1" ht="14.25">
      <c r="A48" s="20"/>
      <c r="B48" s="49"/>
      <c r="C48" s="13"/>
      <c r="D48" s="23"/>
      <c r="E48" s="27"/>
      <c r="F48" s="44"/>
      <c r="G48" s="55"/>
    </row>
    <row r="49" spans="1:7" ht="71.25">
      <c r="A49" s="8" t="s">
        <v>38</v>
      </c>
      <c r="B49" s="60" t="s">
        <v>39</v>
      </c>
      <c r="C49" s="13"/>
      <c r="D49" s="23"/>
      <c r="E49" s="27"/>
      <c r="F49" s="44"/>
      <c r="G49" s="45"/>
    </row>
    <row r="50" spans="1:7" ht="15">
      <c r="A50" s="8"/>
      <c r="B50" s="49"/>
      <c r="D50" s="23"/>
      <c r="E50" s="51"/>
      <c r="F50" s="44"/>
      <c r="G50" s="45"/>
    </row>
    <row r="51" spans="1:7" ht="15">
      <c r="A51" s="8"/>
      <c r="B51" s="22" t="s">
        <v>26</v>
      </c>
      <c r="C51" s="13" t="s">
        <v>27</v>
      </c>
      <c r="D51" s="23"/>
      <c r="E51" s="27">
        <v>35</v>
      </c>
      <c r="F51" s="24"/>
      <c r="G51" s="25">
        <f>E51*F51</f>
        <v>0</v>
      </c>
    </row>
    <row r="52" spans="1:7" s="51" customFormat="1" ht="14.25">
      <c r="A52" s="20"/>
      <c r="B52" s="49"/>
      <c r="C52" s="13"/>
      <c r="D52" s="23"/>
      <c r="E52" s="27"/>
      <c r="F52" s="44"/>
      <c r="G52" s="45"/>
    </row>
    <row r="53" spans="1:7" ht="42.75">
      <c r="A53" s="8" t="s">
        <v>40</v>
      </c>
      <c r="B53" s="60" t="s">
        <v>41</v>
      </c>
      <c r="C53" s="13"/>
      <c r="D53" s="23"/>
      <c r="E53" s="27"/>
      <c r="F53" s="44"/>
      <c r="G53" s="45"/>
    </row>
    <row r="54" spans="1:7" ht="15">
      <c r="A54" s="8"/>
      <c r="B54" s="49"/>
      <c r="D54" s="23"/>
      <c r="E54" s="51"/>
      <c r="F54" s="44"/>
      <c r="G54" s="45"/>
    </row>
    <row r="55" spans="1:7" ht="15">
      <c r="A55" s="8"/>
      <c r="B55" s="22" t="s">
        <v>26</v>
      </c>
      <c r="C55" s="13" t="s">
        <v>27</v>
      </c>
      <c r="D55" s="23"/>
      <c r="E55" s="27">
        <v>50</v>
      </c>
      <c r="F55" s="24"/>
      <c r="G55" s="25">
        <f>E55*F55</f>
        <v>0</v>
      </c>
    </row>
    <row r="56" spans="1:7" s="51" customFormat="1" ht="14.25">
      <c r="A56" s="20"/>
      <c r="B56" s="49"/>
      <c r="C56" s="13"/>
      <c r="D56" s="23"/>
      <c r="E56" s="27"/>
      <c r="F56" s="44"/>
      <c r="G56" s="45"/>
    </row>
    <row r="57" spans="1:7" ht="42.75">
      <c r="A57" s="8" t="s">
        <v>42</v>
      </c>
      <c r="B57" s="22" t="s">
        <v>43</v>
      </c>
      <c r="C57" s="13"/>
      <c r="D57" s="23"/>
      <c r="E57" s="27"/>
      <c r="F57" s="44"/>
      <c r="G57" s="45"/>
    </row>
    <row r="58" spans="1:7" ht="15">
      <c r="A58" s="8"/>
      <c r="B58" s="49"/>
      <c r="D58" s="23"/>
      <c r="E58" s="51"/>
      <c r="F58" s="44"/>
      <c r="G58" s="45"/>
    </row>
    <row r="59" spans="1:7" ht="15">
      <c r="A59" s="8"/>
      <c r="B59" s="22" t="s">
        <v>26</v>
      </c>
      <c r="C59" s="13" t="s">
        <v>27</v>
      </c>
      <c r="D59" s="23"/>
      <c r="E59" s="27">
        <v>65</v>
      </c>
      <c r="F59" s="24"/>
      <c r="G59" s="25">
        <f>E59*F59</f>
        <v>0</v>
      </c>
    </row>
    <row r="60" spans="1:7" s="51" customFormat="1" ht="14.25">
      <c r="A60" s="20"/>
      <c r="B60" s="49"/>
      <c r="C60" s="13"/>
      <c r="D60" s="23"/>
      <c r="E60" s="27"/>
      <c r="F60" s="44"/>
      <c r="G60" s="45"/>
    </row>
    <row r="61" spans="1:7" s="68" customFormat="1" ht="57">
      <c r="A61" s="62" t="s">
        <v>44</v>
      </c>
      <c r="B61" s="22" t="s">
        <v>45</v>
      </c>
      <c r="C61" s="63"/>
      <c r="D61" s="64"/>
      <c r="E61" s="65"/>
      <c r="F61" s="66"/>
      <c r="G61" s="67"/>
    </row>
    <row r="62" spans="1:7" ht="15">
      <c r="A62" s="8"/>
      <c r="B62" s="49"/>
      <c r="D62" s="23"/>
      <c r="E62" s="51"/>
      <c r="F62" s="44"/>
      <c r="G62" s="45"/>
    </row>
    <row r="63" spans="1:7" ht="15">
      <c r="A63" s="8"/>
      <c r="B63" s="22" t="s">
        <v>26</v>
      </c>
      <c r="C63" s="13" t="s">
        <v>27</v>
      </c>
      <c r="D63" s="23"/>
      <c r="E63" s="27">
        <v>27</v>
      </c>
      <c r="F63" s="24"/>
      <c r="G63" s="25">
        <f>E63*F63</f>
        <v>0</v>
      </c>
    </row>
    <row r="64" spans="1:7" s="51" customFormat="1" ht="14.25">
      <c r="A64" s="20"/>
      <c r="B64" s="49"/>
      <c r="C64" s="13"/>
      <c r="D64" s="23"/>
      <c r="E64" s="27"/>
      <c r="F64" s="44"/>
      <c r="G64" s="45"/>
    </row>
    <row r="65" spans="1:7" ht="42.75">
      <c r="A65" s="8" t="s">
        <v>46</v>
      </c>
      <c r="B65" s="22" t="s">
        <v>47</v>
      </c>
      <c r="C65" s="13"/>
      <c r="D65" s="23"/>
      <c r="E65" s="27"/>
      <c r="F65" s="44"/>
      <c r="G65" s="45"/>
    </row>
    <row r="66" spans="1:7" ht="15">
      <c r="A66" s="8"/>
      <c r="B66" s="49"/>
      <c r="C66" s="13"/>
      <c r="D66" s="23"/>
      <c r="E66" s="27"/>
      <c r="F66" s="44"/>
      <c r="G66" s="45"/>
    </row>
    <row r="67" spans="1:7" ht="15">
      <c r="A67" s="8"/>
      <c r="B67" s="22" t="s">
        <v>26</v>
      </c>
      <c r="D67" s="23"/>
      <c r="E67" s="51"/>
      <c r="F67" s="44"/>
      <c r="G67" s="45"/>
    </row>
    <row r="68" spans="1:7" ht="15">
      <c r="A68" s="8"/>
      <c r="B68" s="22"/>
      <c r="D68" s="23"/>
      <c r="E68" s="51"/>
      <c r="F68" s="44"/>
      <c r="G68" s="45"/>
    </row>
    <row r="69" spans="1:7" ht="15">
      <c r="A69" s="8"/>
      <c r="B69" s="22" t="s">
        <v>48</v>
      </c>
      <c r="C69" s="13" t="s">
        <v>27</v>
      </c>
      <c r="D69" s="23"/>
      <c r="E69" s="27">
        <v>420</v>
      </c>
      <c r="F69" s="24"/>
      <c r="G69" s="25">
        <f>E69*F69</f>
        <v>0</v>
      </c>
    </row>
    <row r="70" spans="1:7" ht="15">
      <c r="A70" s="8"/>
      <c r="B70" s="22" t="s">
        <v>49</v>
      </c>
      <c r="C70" s="13" t="s">
        <v>27</v>
      </c>
      <c r="D70" s="23"/>
      <c r="E70" s="27">
        <v>120</v>
      </c>
      <c r="F70" s="24"/>
      <c r="G70" s="25">
        <f>E70*F70</f>
        <v>0</v>
      </c>
    </row>
    <row r="71" spans="1:7" s="51" customFormat="1" ht="14.25">
      <c r="A71" s="20"/>
      <c r="B71" s="49"/>
      <c r="C71" s="13"/>
      <c r="D71" s="23"/>
      <c r="E71" s="27"/>
      <c r="F71" s="44"/>
      <c r="G71" s="45"/>
    </row>
    <row r="72" spans="1:7" ht="42.75">
      <c r="A72" s="8" t="s">
        <v>50</v>
      </c>
      <c r="B72" s="22" t="s">
        <v>51</v>
      </c>
      <c r="C72" s="13"/>
      <c r="D72" s="23"/>
      <c r="E72" s="27"/>
      <c r="F72" s="44"/>
      <c r="G72" s="45"/>
    </row>
    <row r="73" spans="1:7" ht="15">
      <c r="A73" s="8"/>
      <c r="B73" s="49"/>
      <c r="D73" s="23"/>
      <c r="E73" s="51"/>
      <c r="F73" s="44"/>
      <c r="G73" s="45"/>
    </row>
    <row r="74" spans="1:7" ht="15">
      <c r="A74" s="8"/>
      <c r="B74" s="22" t="s">
        <v>26</v>
      </c>
      <c r="C74" s="13" t="s">
        <v>27</v>
      </c>
      <c r="D74" s="23"/>
      <c r="E74" s="27">
        <v>150</v>
      </c>
      <c r="F74" s="24"/>
      <c r="G74" s="25">
        <f>E74*F74</f>
        <v>0</v>
      </c>
    </row>
    <row r="75" spans="1:7" s="51" customFormat="1" ht="14.25">
      <c r="A75" s="20"/>
      <c r="B75" s="49"/>
      <c r="C75" s="13"/>
      <c r="D75" s="23"/>
      <c r="E75" s="27"/>
      <c r="F75" s="44"/>
      <c r="G75" s="45"/>
    </row>
    <row r="76" spans="1:7" ht="71.25">
      <c r="A76" s="8" t="s">
        <v>52</v>
      </c>
      <c r="B76" s="60" t="s">
        <v>53</v>
      </c>
      <c r="C76" s="13"/>
      <c r="D76" s="23"/>
      <c r="E76" s="27"/>
      <c r="F76" s="44"/>
      <c r="G76" s="45"/>
    </row>
    <row r="77" spans="1:7" ht="15">
      <c r="A77" s="8"/>
      <c r="B77" s="49"/>
      <c r="D77" s="23"/>
      <c r="E77" s="51"/>
      <c r="F77" s="44"/>
      <c r="G77" s="45"/>
    </row>
    <row r="78" spans="1:7" ht="15">
      <c r="A78" s="8"/>
      <c r="B78" s="22" t="s">
        <v>26</v>
      </c>
      <c r="C78" s="13" t="s">
        <v>27</v>
      </c>
      <c r="D78" s="23"/>
      <c r="E78" s="27">
        <v>46.5</v>
      </c>
      <c r="F78" s="24"/>
      <c r="G78" s="25">
        <f>E78*F78</f>
        <v>0</v>
      </c>
    </row>
    <row r="79" spans="1:7" s="51" customFormat="1" ht="14.25">
      <c r="A79" s="20"/>
      <c r="B79" s="49"/>
      <c r="C79" s="13"/>
      <c r="D79" s="23"/>
      <c r="E79" s="27"/>
      <c r="F79" s="44"/>
      <c r="G79" s="45"/>
    </row>
    <row r="80" spans="1:7" ht="42.75">
      <c r="A80" s="8" t="s">
        <v>54</v>
      </c>
      <c r="B80" s="60" t="s">
        <v>55</v>
      </c>
      <c r="C80" s="13"/>
      <c r="D80" s="23"/>
      <c r="E80" s="27"/>
      <c r="F80" s="44"/>
      <c r="G80" s="45"/>
    </row>
    <row r="81" spans="1:7" ht="15">
      <c r="A81" s="8"/>
      <c r="B81" s="49"/>
      <c r="D81" s="23"/>
      <c r="E81" s="51"/>
      <c r="F81" s="44"/>
      <c r="G81" s="45"/>
    </row>
    <row r="82" spans="1:7" ht="15">
      <c r="A82" s="8"/>
      <c r="B82" s="22" t="s">
        <v>56</v>
      </c>
      <c r="C82" s="13" t="s">
        <v>57</v>
      </c>
      <c r="D82" s="23"/>
      <c r="E82" s="27">
        <v>40</v>
      </c>
      <c r="F82" s="24"/>
      <c r="G82" s="25">
        <f>E82*F82</f>
        <v>0</v>
      </c>
    </row>
    <row r="83" spans="1:7" s="51" customFormat="1" ht="14.25">
      <c r="A83" s="20"/>
      <c r="B83" s="49"/>
      <c r="C83" s="13"/>
      <c r="D83" s="23"/>
      <c r="E83" s="27"/>
      <c r="F83" s="44"/>
      <c r="G83" s="45"/>
    </row>
    <row r="84" spans="1:7" ht="57">
      <c r="A84" s="8" t="s">
        <v>58</v>
      </c>
      <c r="B84" s="22" t="s">
        <v>59</v>
      </c>
      <c r="C84" s="13"/>
      <c r="D84" s="23"/>
      <c r="E84" s="27"/>
      <c r="F84" s="44"/>
      <c r="G84" s="45"/>
    </row>
    <row r="85" spans="1:7" ht="15">
      <c r="A85" s="8"/>
      <c r="B85" s="49"/>
      <c r="D85" s="23"/>
      <c r="E85" s="51"/>
      <c r="F85" s="44"/>
      <c r="G85" s="45"/>
    </row>
    <row r="86" spans="1:7" ht="15">
      <c r="A86" s="8"/>
      <c r="B86" s="22" t="s">
        <v>26</v>
      </c>
      <c r="C86" s="13" t="s">
        <v>27</v>
      </c>
      <c r="D86" s="23"/>
      <c r="E86" s="27">
        <v>200</v>
      </c>
      <c r="F86" s="24"/>
      <c r="G86" s="25">
        <f>E86*F86</f>
        <v>0</v>
      </c>
    </row>
    <row r="87" spans="1:7" s="51" customFormat="1" ht="14.25">
      <c r="A87" s="20"/>
      <c r="B87" s="49"/>
      <c r="C87" s="13"/>
      <c r="D87" s="23"/>
      <c r="E87" s="27"/>
      <c r="F87" s="44"/>
      <c r="G87" s="45"/>
    </row>
    <row r="88" spans="1:7" ht="42.75">
      <c r="A88" s="8" t="s">
        <v>60</v>
      </c>
      <c r="B88" s="60" t="s">
        <v>61</v>
      </c>
      <c r="C88" s="13"/>
      <c r="D88" s="23"/>
      <c r="E88" s="27"/>
      <c r="F88" s="44"/>
      <c r="G88" s="45"/>
    </row>
    <row r="89" spans="1:7" ht="15">
      <c r="A89" s="8"/>
      <c r="B89" s="49"/>
      <c r="D89" s="23"/>
      <c r="E89" s="51"/>
      <c r="F89" s="44"/>
      <c r="G89" s="45"/>
    </row>
    <row r="90" spans="1:7" ht="15">
      <c r="A90" s="8"/>
      <c r="B90" s="22" t="s">
        <v>62</v>
      </c>
      <c r="C90" s="13" t="s">
        <v>63</v>
      </c>
      <c r="D90" s="23"/>
      <c r="E90" s="27">
        <v>30</v>
      </c>
      <c r="F90" s="24"/>
      <c r="G90" s="25">
        <f>E90*F90</f>
        <v>0</v>
      </c>
    </row>
    <row r="91" spans="1:7" s="51" customFormat="1" ht="14.25">
      <c r="A91" s="20"/>
      <c r="B91" s="49"/>
      <c r="C91" s="13"/>
      <c r="D91" s="23"/>
      <c r="E91" s="27"/>
      <c r="F91" s="44"/>
      <c r="G91" s="45"/>
    </row>
    <row r="92" spans="1:7" ht="28.5">
      <c r="A92" s="8" t="s">
        <v>64</v>
      </c>
      <c r="B92" s="22" t="s">
        <v>65</v>
      </c>
      <c r="C92" s="13"/>
      <c r="D92" s="23"/>
      <c r="E92" s="27"/>
      <c r="F92" s="44"/>
      <c r="G92" s="45"/>
    </row>
    <row r="93" spans="1:7" ht="15">
      <c r="A93" s="8"/>
      <c r="B93" s="49"/>
      <c r="D93" s="23"/>
      <c r="E93" s="51"/>
      <c r="F93" s="44"/>
      <c r="G93" s="45"/>
    </row>
    <row r="94" spans="1:7" ht="15">
      <c r="A94" s="8"/>
      <c r="B94" s="22" t="s">
        <v>15</v>
      </c>
      <c r="C94" s="13" t="s">
        <v>17</v>
      </c>
      <c r="D94" s="23"/>
      <c r="E94" s="27">
        <v>1</v>
      </c>
      <c r="F94" s="24"/>
      <c r="G94" s="25">
        <f>E94*F94</f>
        <v>0</v>
      </c>
    </row>
    <row r="95" spans="1:7" ht="14.25">
      <c r="A95" s="51"/>
      <c r="B95" s="49"/>
      <c r="C95" s="13"/>
      <c r="D95" s="23"/>
      <c r="E95" s="27"/>
      <c r="F95" s="44"/>
      <c r="G95" s="45"/>
    </row>
    <row r="96" spans="1:7" ht="30">
      <c r="A96" s="8" t="s">
        <v>66</v>
      </c>
      <c r="B96" s="69" t="s">
        <v>67</v>
      </c>
      <c r="C96" s="13"/>
      <c r="D96" s="23"/>
      <c r="E96" s="27"/>
      <c r="F96" s="44"/>
      <c r="G96" s="25">
        <f>SUM(G18:G94)</f>
        <v>0</v>
      </c>
    </row>
    <row r="97" spans="1:7" ht="14.25">
      <c r="A97" s="51"/>
      <c r="B97" s="49"/>
      <c r="C97" s="13"/>
      <c r="D97" s="23"/>
      <c r="E97" s="27"/>
      <c r="F97" s="44"/>
      <c r="G97" s="45"/>
    </row>
    <row r="98" spans="1:7" ht="15">
      <c r="A98" s="8" t="s">
        <v>68</v>
      </c>
      <c r="B98" s="69" t="s">
        <v>69</v>
      </c>
      <c r="C98" s="13"/>
      <c r="D98" s="23"/>
      <c r="E98" s="27"/>
      <c r="F98" s="44"/>
      <c r="G98" s="45"/>
    </row>
    <row r="99" spans="1:7" ht="14.25">
      <c r="A99" s="51"/>
      <c r="B99" s="49"/>
      <c r="C99" s="13"/>
      <c r="D99" s="23"/>
      <c r="E99" s="27"/>
      <c r="F99" s="44"/>
      <c r="G99" s="45"/>
    </row>
    <row r="100" spans="1:7" ht="57">
      <c r="A100" s="8" t="s">
        <v>70</v>
      </c>
      <c r="B100" s="22" t="s">
        <v>71</v>
      </c>
      <c r="C100" s="13"/>
      <c r="D100" s="23"/>
      <c r="E100" s="27"/>
      <c r="F100" s="44"/>
      <c r="G100" s="45"/>
    </row>
    <row r="101" spans="1:7" ht="15">
      <c r="A101" s="8"/>
      <c r="B101" s="49"/>
      <c r="D101" s="23"/>
      <c r="F101" s="44"/>
      <c r="G101" s="45"/>
    </row>
    <row r="102" spans="1:7" ht="15">
      <c r="A102" s="8"/>
      <c r="B102" s="22" t="s">
        <v>30</v>
      </c>
      <c r="C102" s="13" t="s">
        <v>31</v>
      </c>
      <c r="D102" s="23"/>
      <c r="E102" s="27">
        <v>10</v>
      </c>
      <c r="F102" s="24"/>
      <c r="G102" s="25">
        <f>E102*F102</f>
        <v>0</v>
      </c>
    </row>
    <row r="103" spans="1:7" ht="14.25">
      <c r="A103" s="51"/>
      <c r="B103" s="49"/>
      <c r="C103" s="13"/>
      <c r="D103" s="23"/>
      <c r="E103" s="27"/>
      <c r="F103" s="44"/>
      <c r="G103" s="45"/>
    </row>
    <row r="104" spans="1:7" ht="57">
      <c r="A104" s="8" t="s">
        <v>72</v>
      </c>
      <c r="B104" s="22" t="s">
        <v>73</v>
      </c>
      <c r="C104" s="13"/>
      <c r="D104" s="23"/>
      <c r="E104" s="27"/>
      <c r="F104" s="44"/>
      <c r="G104" s="45"/>
    </row>
    <row r="105" spans="1:7" ht="15">
      <c r="A105" s="8"/>
      <c r="B105" s="49"/>
      <c r="D105" s="23"/>
      <c r="F105" s="44"/>
      <c r="G105" s="45"/>
    </row>
    <row r="106" spans="1:7" ht="15">
      <c r="A106" s="8"/>
      <c r="B106" s="22" t="s">
        <v>26</v>
      </c>
      <c r="C106" s="13" t="s">
        <v>27</v>
      </c>
      <c r="D106" s="23"/>
      <c r="E106" s="27">
        <v>140</v>
      </c>
      <c r="F106" s="24"/>
      <c r="G106" s="25">
        <f>E106*F106</f>
        <v>0</v>
      </c>
    </row>
    <row r="107" spans="2:7" ht="14.25">
      <c r="B107" s="49"/>
      <c r="C107" s="13"/>
      <c r="D107" s="23"/>
      <c r="E107" s="27"/>
      <c r="F107" s="44"/>
      <c r="G107" s="45"/>
    </row>
    <row r="108" spans="1:7" ht="99.75">
      <c r="A108" s="8" t="s">
        <v>74</v>
      </c>
      <c r="B108" s="60" t="s">
        <v>75</v>
      </c>
      <c r="C108" s="13"/>
      <c r="D108" s="23"/>
      <c r="E108" s="27"/>
      <c r="F108" s="44"/>
      <c r="G108" s="45"/>
    </row>
    <row r="109" spans="1:7" ht="15">
      <c r="A109" s="8"/>
      <c r="B109" s="49"/>
      <c r="D109" s="23"/>
      <c r="F109" s="44"/>
      <c r="G109" s="45"/>
    </row>
    <row r="110" spans="1:7" ht="15">
      <c r="A110" s="8"/>
      <c r="B110" s="22" t="s">
        <v>26</v>
      </c>
      <c r="C110" s="13" t="s">
        <v>27</v>
      </c>
      <c r="D110" s="23"/>
      <c r="E110" s="27">
        <v>120</v>
      </c>
      <c r="F110" s="24"/>
      <c r="G110" s="25">
        <f>E110*F110</f>
        <v>0</v>
      </c>
    </row>
    <row r="111" spans="2:7" ht="14.25">
      <c r="B111" s="49"/>
      <c r="C111" s="13"/>
      <c r="D111" s="23"/>
      <c r="E111" s="27"/>
      <c r="F111" s="44"/>
      <c r="G111" s="45"/>
    </row>
    <row r="112" spans="1:7" ht="57">
      <c r="A112" s="8" t="s">
        <v>76</v>
      </c>
      <c r="B112" s="22" t="s">
        <v>77</v>
      </c>
      <c r="C112" s="13"/>
      <c r="D112" s="23"/>
      <c r="E112" s="27"/>
      <c r="F112" s="44"/>
      <c r="G112" s="45"/>
    </row>
    <row r="113" spans="1:7" ht="15">
      <c r="A113" s="8"/>
      <c r="B113" s="49"/>
      <c r="D113" s="23"/>
      <c r="F113" s="44"/>
      <c r="G113" s="45"/>
    </row>
    <row r="114" spans="1:7" ht="15">
      <c r="A114" s="8"/>
      <c r="B114" s="22" t="s">
        <v>26</v>
      </c>
      <c r="C114" s="13" t="s">
        <v>27</v>
      </c>
      <c r="D114" s="23"/>
      <c r="E114" s="27">
        <v>30</v>
      </c>
      <c r="F114" s="24"/>
      <c r="G114" s="25">
        <f>E114*F114</f>
        <v>0</v>
      </c>
    </row>
    <row r="115" spans="2:7" ht="14.25">
      <c r="B115" s="49"/>
      <c r="C115" s="13"/>
      <c r="D115" s="23"/>
      <c r="E115" s="27"/>
      <c r="F115" s="44"/>
      <c r="G115" s="45"/>
    </row>
    <row r="116" spans="1:7" ht="42.75">
      <c r="A116" s="8" t="s">
        <v>78</v>
      </c>
      <c r="B116" s="60" t="s">
        <v>79</v>
      </c>
      <c r="C116" s="13"/>
      <c r="D116" s="23"/>
      <c r="E116" s="27"/>
      <c r="F116" s="44"/>
      <c r="G116" s="45"/>
    </row>
    <row r="117" spans="1:7" ht="15">
      <c r="A117" s="8"/>
      <c r="B117" s="49"/>
      <c r="D117" s="23"/>
      <c r="F117" s="44"/>
      <c r="G117" s="45"/>
    </row>
    <row r="118" spans="1:7" ht="15">
      <c r="A118" s="8"/>
      <c r="B118" s="22" t="s">
        <v>15</v>
      </c>
      <c r="C118" s="13" t="s">
        <v>17</v>
      </c>
      <c r="D118" s="23"/>
      <c r="E118" s="27">
        <v>8</v>
      </c>
      <c r="F118" s="24"/>
      <c r="G118" s="25">
        <f>E118*F118</f>
        <v>0</v>
      </c>
    </row>
    <row r="119" spans="1:7" ht="14.25">
      <c r="A119" s="20"/>
      <c r="B119" s="49"/>
      <c r="C119" s="13"/>
      <c r="D119" s="23"/>
      <c r="E119" s="27"/>
      <c r="F119" s="44"/>
      <c r="G119" s="45"/>
    </row>
    <row r="120" spans="1:7" ht="42.75">
      <c r="A120" s="8" t="s">
        <v>80</v>
      </c>
      <c r="B120" s="22" t="s">
        <v>81</v>
      </c>
      <c r="C120" s="13"/>
      <c r="D120" s="23"/>
      <c r="E120" s="27"/>
      <c r="F120" s="44"/>
      <c r="G120" s="45"/>
    </row>
    <row r="121" spans="1:7" ht="15">
      <c r="A121" s="8"/>
      <c r="B121" s="49"/>
      <c r="D121" s="23"/>
      <c r="F121" s="44"/>
      <c r="G121" s="45"/>
    </row>
    <row r="122" spans="1:7" ht="15">
      <c r="A122" s="8"/>
      <c r="B122" s="22" t="s">
        <v>26</v>
      </c>
      <c r="C122" s="13" t="s">
        <v>27</v>
      </c>
      <c r="D122" s="23"/>
      <c r="E122" s="27">
        <v>2</v>
      </c>
      <c r="F122" s="24"/>
      <c r="G122" s="25">
        <f>E122*F122</f>
        <v>0</v>
      </c>
    </row>
    <row r="123" spans="1:7" ht="14.25">
      <c r="A123" s="20"/>
      <c r="B123" s="49"/>
      <c r="C123" s="13"/>
      <c r="D123" s="23"/>
      <c r="E123" s="27"/>
      <c r="F123" s="44"/>
      <c r="G123" s="45"/>
    </row>
    <row r="124" spans="1:7" ht="42.75">
      <c r="A124" s="8" t="s">
        <v>82</v>
      </c>
      <c r="B124" s="22" t="s">
        <v>83</v>
      </c>
      <c r="C124" s="13"/>
      <c r="D124" s="23"/>
      <c r="E124" s="27"/>
      <c r="F124" s="44"/>
      <c r="G124" s="45"/>
    </row>
    <row r="125" spans="1:7" ht="15">
      <c r="A125" s="8"/>
      <c r="B125" s="49"/>
      <c r="D125" s="23"/>
      <c r="F125" s="44"/>
      <c r="G125" s="45"/>
    </row>
    <row r="126" spans="1:7" ht="15">
      <c r="A126" s="8"/>
      <c r="B126" s="22" t="s">
        <v>26</v>
      </c>
      <c r="C126" s="13" t="s">
        <v>27</v>
      </c>
      <c r="D126" s="23"/>
      <c r="E126" s="27">
        <v>4</v>
      </c>
      <c r="F126" s="24"/>
      <c r="G126" s="25">
        <f>E126*F126</f>
        <v>0</v>
      </c>
    </row>
    <row r="127" spans="1:7" ht="14.25">
      <c r="A127" s="20"/>
      <c r="B127" s="49"/>
      <c r="C127" s="13"/>
      <c r="D127" s="23"/>
      <c r="E127" s="27"/>
      <c r="F127" s="44"/>
      <c r="G127" s="45"/>
    </row>
    <row r="128" spans="1:7" ht="99.75">
      <c r="A128" s="8" t="s">
        <v>84</v>
      </c>
      <c r="B128" s="60" t="s">
        <v>85</v>
      </c>
      <c r="C128" s="13"/>
      <c r="D128" s="23"/>
      <c r="E128" s="27"/>
      <c r="F128" s="44"/>
      <c r="G128" s="45"/>
    </row>
    <row r="129" spans="1:7" ht="15">
      <c r="A129" s="8"/>
      <c r="B129" s="49"/>
      <c r="D129" s="23"/>
      <c r="F129" s="44"/>
      <c r="G129" s="45"/>
    </row>
    <row r="130" spans="1:7" ht="15">
      <c r="A130" s="8"/>
      <c r="B130" s="22" t="s">
        <v>26</v>
      </c>
      <c r="C130" s="13" t="s">
        <v>27</v>
      </c>
      <c r="D130" s="23"/>
      <c r="E130" s="27">
        <v>420</v>
      </c>
      <c r="F130" s="24"/>
      <c r="G130" s="25">
        <f>E130*F130</f>
        <v>0</v>
      </c>
    </row>
    <row r="131" spans="1:7" ht="14.25">
      <c r="A131" s="11"/>
      <c r="B131" s="49"/>
      <c r="C131" s="13"/>
      <c r="D131" s="23"/>
      <c r="E131" s="27"/>
      <c r="F131" s="44"/>
      <c r="G131" s="45"/>
    </row>
    <row r="132" spans="1:7" ht="28.5">
      <c r="A132" s="8" t="s">
        <v>86</v>
      </c>
      <c r="B132" s="22" t="s">
        <v>87</v>
      </c>
      <c r="C132" s="13"/>
      <c r="D132" s="23"/>
      <c r="E132" s="27"/>
      <c r="F132" s="44"/>
      <c r="G132" s="45"/>
    </row>
    <row r="133" spans="1:7" ht="15">
      <c r="A133" s="8"/>
      <c r="B133" s="49"/>
      <c r="D133" s="23"/>
      <c r="F133" s="44"/>
      <c r="G133" s="45"/>
    </row>
    <row r="134" spans="1:7" ht="15">
      <c r="A134" s="8"/>
      <c r="B134" s="22" t="s">
        <v>26</v>
      </c>
      <c r="C134" s="13" t="s">
        <v>27</v>
      </c>
      <c r="D134" s="23"/>
      <c r="E134" s="27">
        <v>120</v>
      </c>
      <c r="F134" s="24"/>
      <c r="G134" s="25">
        <f>E134*F134</f>
        <v>0</v>
      </c>
    </row>
    <row r="135" spans="1:7" ht="15">
      <c r="A135" s="8"/>
      <c r="B135" s="22"/>
      <c r="C135" s="13"/>
      <c r="D135" s="23"/>
      <c r="E135" s="27"/>
      <c r="F135" s="44"/>
      <c r="G135" s="45"/>
    </row>
    <row r="136" spans="1:7" ht="57">
      <c r="A136" s="70" t="s">
        <v>88</v>
      </c>
      <c r="B136" s="60" t="s">
        <v>89</v>
      </c>
      <c r="C136" s="13"/>
      <c r="D136" s="23"/>
      <c r="E136" s="27"/>
      <c r="F136" s="44"/>
      <c r="G136" s="45"/>
    </row>
    <row r="137" spans="1:7" ht="15">
      <c r="A137" s="71"/>
      <c r="B137" s="22"/>
      <c r="C137" s="13"/>
      <c r="D137" s="23"/>
      <c r="E137" s="27"/>
      <c r="F137" s="44"/>
      <c r="G137" s="45"/>
    </row>
    <row r="138" spans="1:7" ht="15">
      <c r="A138" s="71"/>
      <c r="B138" s="22" t="s">
        <v>90</v>
      </c>
      <c r="C138" s="13" t="s">
        <v>91</v>
      </c>
      <c r="D138" s="23"/>
      <c r="E138" s="27"/>
      <c r="F138" s="24"/>
      <c r="G138" s="25">
        <f>F138</f>
        <v>0</v>
      </c>
    </row>
    <row r="139" spans="2:7" ht="14.25">
      <c r="B139" s="49"/>
      <c r="C139" s="13"/>
      <c r="D139" s="23"/>
      <c r="E139" s="27"/>
      <c r="F139" s="44"/>
      <c r="G139" s="45"/>
    </row>
    <row r="140" spans="1:7" ht="15">
      <c r="A140" s="8" t="s">
        <v>68</v>
      </c>
      <c r="B140" s="69" t="s">
        <v>92</v>
      </c>
      <c r="C140" s="13"/>
      <c r="D140" s="23"/>
      <c r="E140" s="27"/>
      <c r="F140" s="44"/>
      <c r="G140" s="45">
        <f>SUM(G102:G138)</f>
        <v>0</v>
      </c>
    </row>
    <row r="141" spans="2:7" ht="14.25">
      <c r="B141" s="49"/>
      <c r="C141" s="13"/>
      <c r="D141" s="23"/>
      <c r="E141" s="27"/>
      <c r="F141" s="44"/>
      <c r="G141" s="45"/>
    </row>
    <row r="142" spans="1:7" ht="15">
      <c r="A142" s="8" t="s">
        <v>93</v>
      </c>
      <c r="B142" s="69" t="s">
        <v>94</v>
      </c>
      <c r="C142" s="13"/>
      <c r="D142" s="23"/>
      <c r="E142" s="27"/>
      <c r="F142" s="44"/>
      <c r="G142" s="45"/>
    </row>
    <row r="143" spans="2:7" ht="14.25">
      <c r="B143" s="49"/>
      <c r="C143" s="13"/>
      <c r="D143" s="23"/>
      <c r="E143" s="27"/>
      <c r="F143" s="44"/>
      <c r="G143" s="45"/>
    </row>
    <row r="144" spans="1:7" ht="150.75">
      <c r="A144" s="8" t="s">
        <v>95</v>
      </c>
      <c r="B144" s="60" t="s">
        <v>96</v>
      </c>
      <c r="C144" s="13"/>
      <c r="D144" s="23"/>
      <c r="E144" s="27"/>
      <c r="F144" s="44"/>
      <c r="G144" s="45"/>
    </row>
    <row r="145" spans="1:7" ht="15">
      <c r="A145" s="8"/>
      <c r="B145" s="22"/>
      <c r="C145" s="13"/>
      <c r="D145" s="23"/>
      <c r="E145" s="27"/>
      <c r="F145" s="44"/>
      <c r="G145" s="45"/>
    </row>
    <row r="146" spans="1:7" ht="15">
      <c r="A146" s="8"/>
      <c r="B146" s="22" t="s">
        <v>26</v>
      </c>
      <c r="C146" s="13"/>
      <c r="D146" s="23"/>
      <c r="E146" s="27"/>
      <c r="F146" s="44"/>
      <c r="G146" s="45"/>
    </row>
    <row r="147" spans="1:7" ht="15">
      <c r="A147" s="8"/>
      <c r="B147" s="22"/>
      <c r="C147" s="13"/>
      <c r="D147" s="23"/>
      <c r="E147" s="27"/>
      <c r="F147" s="44"/>
      <c r="G147" s="45"/>
    </row>
    <row r="148" spans="1:7" ht="15">
      <c r="A148" s="8"/>
      <c r="B148" s="22" t="s">
        <v>97</v>
      </c>
      <c r="C148" s="13" t="s">
        <v>27</v>
      </c>
      <c r="D148" s="23"/>
      <c r="E148" s="27">
        <v>50</v>
      </c>
      <c r="F148" s="24"/>
      <c r="G148" s="25">
        <f>E148*F148</f>
        <v>0</v>
      </c>
    </row>
    <row r="149" spans="1:7" ht="15">
      <c r="A149" s="8"/>
      <c r="B149" s="22" t="s">
        <v>98</v>
      </c>
      <c r="C149" s="13" t="s">
        <v>27</v>
      </c>
      <c r="D149" s="23"/>
      <c r="E149" s="27">
        <v>214</v>
      </c>
      <c r="F149" s="24"/>
      <c r="G149" s="25">
        <f>E149*F149</f>
        <v>0</v>
      </c>
    </row>
    <row r="150" spans="1:7" ht="15">
      <c r="A150" s="8"/>
      <c r="B150" s="22"/>
      <c r="C150" s="13"/>
      <c r="D150" s="23"/>
      <c r="E150" s="27"/>
      <c r="F150" s="44"/>
      <c r="G150" s="25"/>
    </row>
    <row r="151" spans="1:7" ht="15">
      <c r="A151" s="8"/>
      <c r="B151" s="22" t="s">
        <v>99</v>
      </c>
      <c r="C151" s="13"/>
      <c r="D151" s="23"/>
      <c r="E151" s="27"/>
      <c r="F151" s="44"/>
      <c r="G151" s="45"/>
    </row>
    <row r="152" spans="1:7" ht="15">
      <c r="A152" s="8"/>
      <c r="B152" s="22"/>
      <c r="C152" s="13"/>
      <c r="D152" s="23"/>
      <c r="E152" s="27"/>
      <c r="F152" s="44"/>
      <c r="G152" s="45"/>
    </row>
    <row r="153" spans="1:7" ht="15">
      <c r="A153" s="8"/>
      <c r="B153" s="22" t="s">
        <v>100</v>
      </c>
      <c r="C153" s="13" t="s">
        <v>31</v>
      </c>
      <c r="D153" s="23"/>
      <c r="E153" s="27">
        <v>55</v>
      </c>
      <c r="F153" s="24"/>
      <c r="G153" s="25">
        <f>E153*F153</f>
        <v>0</v>
      </c>
    </row>
    <row r="154" spans="1:7" ht="15">
      <c r="A154" s="8"/>
      <c r="B154" s="22"/>
      <c r="C154" s="13"/>
      <c r="D154" s="23"/>
      <c r="E154" s="27"/>
      <c r="F154" s="44"/>
      <c r="G154" s="45"/>
    </row>
    <row r="155" spans="1:7" s="14" customFormat="1" ht="57">
      <c r="A155" s="8" t="s">
        <v>101</v>
      </c>
      <c r="B155" s="22" t="s">
        <v>102</v>
      </c>
      <c r="C155" s="13"/>
      <c r="D155" s="23"/>
      <c r="E155" s="27"/>
      <c r="F155" s="44"/>
      <c r="G155" s="45"/>
    </row>
    <row r="156" spans="1:7" ht="15">
      <c r="A156" s="8"/>
      <c r="B156" s="22"/>
      <c r="C156" s="13"/>
      <c r="D156" s="23"/>
      <c r="E156" s="27"/>
      <c r="F156" s="44"/>
      <c r="G156" s="45"/>
    </row>
    <row r="157" spans="1:7" ht="15">
      <c r="A157" s="8"/>
      <c r="B157" s="22" t="s">
        <v>30</v>
      </c>
      <c r="C157" s="13" t="s">
        <v>31</v>
      </c>
      <c r="D157" s="23"/>
      <c r="E157" s="27">
        <v>15</v>
      </c>
      <c r="F157" s="24"/>
      <c r="G157" s="25">
        <f>E157*F157</f>
        <v>0</v>
      </c>
    </row>
    <row r="158" spans="2:7" ht="14.25">
      <c r="B158" s="49"/>
      <c r="C158" s="13"/>
      <c r="D158" s="23"/>
      <c r="E158" s="27"/>
      <c r="F158" s="44"/>
      <c r="G158" s="45"/>
    </row>
    <row r="159" spans="1:7" ht="15">
      <c r="A159" s="8" t="s">
        <v>93</v>
      </c>
      <c r="B159" s="69" t="s">
        <v>103</v>
      </c>
      <c r="C159" s="13"/>
      <c r="D159" s="23"/>
      <c r="E159" s="27"/>
      <c r="F159" s="44"/>
      <c r="G159" s="45">
        <f>SUM(G148:G157)</f>
        <v>0</v>
      </c>
    </row>
    <row r="160" spans="2:7" ht="14.25">
      <c r="B160" s="49"/>
      <c r="C160" s="13"/>
      <c r="D160" s="23"/>
      <c r="E160" s="27"/>
      <c r="F160" s="44"/>
      <c r="G160" s="45"/>
    </row>
    <row r="161" spans="1:7" ht="15">
      <c r="A161" s="8" t="s">
        <v>104</v>
      </c>
      <c r="B161" s="69" t="s">
        <v>105</v>
      </c>
      <c r="C161" s="13"/>
      <c r="D161" s="23"/>
      <c r="E161" s="27"/>
      <c r="F161" s="44"/>
      <c r="G161" s="45"/>
    </row>
    <row r="162" spans="2:7" ht="14.25">
      <c r="B162" s="49"/>
      <c r="C162" s="13"/>
      <c r="D162" s="23"/>
      <c r="E162" s="27"/>
      <c r="F162" s="44"/>
      <c r="G162" s="45"/>
    </row>
    <row r="163" spans="1:7" s="72" customFormat="1" ht="201.75">
      <c r="A163" s="8" t="s">
        <v>106</v>
      </c>
      <c r="B163" s="22" t="s">
        <v>107</v>
      </c>
      <c r="C163" s="13"/>
      <c r="D163" s="23"/>
      <c r="E163" s="27"/>
      <c r="F163" s="44"/>
      <c r="G163" s="45"/>
    </row>
    <row r="164" spans="1:7" s="72" customFormat="1" ht="15">
      <c r="A164" s="8"/>
      <c r="B164" s="49"/>
      <c r="C164" s="13"/>
      <c r="D164" s="23"/>
      <c r="E164" s="20"/>
      <c r="F164" s="44"/>
      <c r="G164" s="45"/>
    </row>
    <row r="165" spans="1:7" s="72" customFormat="1" ht="15">
      <c r="A165" s="8"/>
      <c r="B165" s="22" t="s">
        <v>26</v>
      </c>
      <c r="C165" s="13" t="s">
        <v>27</v>
      </c>
      <c r="D165" s="23"/>
      <c r="E165" s="27">
        <v>20</v>
      </c>
      <c r="F165" s="24"/>
      <c r="G165" s="25">
        <f>E165*F165</f>
        <v>0</v>
      </c>
    </row>
    <row r="166" spans="1:7" ht="14.25">
      <c r="A166" s="51"/>
      <c r="B166" s="49"/>
      <c r="C166" s="13"/>
      <c r="D166" s="23"/>
      <c r="E166" s="27"/>
      <c r="F166" s="44"/>
      <c r="G166" s="45"/>
    </row>
    <row r="167" spans="1:7" ht="57">
      <c r="A167" s="8" t="s">
        <v>108</v>
      </c>
      <c r="B167" s="60" t="s">
        <v>109</v>
      </c>
      <c r="C167" s="13"/>
      <c r="D167" s="23"/>
      <c r="E167" s="27"/>
      <c r="F167" s="44"/>
      <c r="G167" s="45"/>
    </row>
    <row r="168" spans="1:7" ht="15">
      <c r="A168" s="8"/>
      <c r="B168" s="49"/>
      <c r="D168" s="23"/>
      <c r="E168" s="51"/>
      <c r="F168" s="44"/>
      <c r="G168" s="45"/>
    </row>
    <row r="169" spans="1:7" ht="15">
      <c r="A169" s="8"/>
      <c r="B169" s="22" t="s">
        <v>26</v>
      </c>
      <c r="C169" s="13" t="s">
        <v>27</v>
      </c>
      <c r="D169" s="23"/>
      <c r="E169" s="27">
        <v>27</v>
      </c>
      <c r="F169" s="24"/>
      <c r="G169" s="25">
        <f>E169*F169</f>
        <v>0</v>
      </c>
    </row>
    <row r="170" spans="1:7" ht="15">
      <c r="A170" s="8"/>
      <c r="B170" s="22"/>
      <c r="C170" s="13"/>
      <c r="D170" s="23"/>
      <c r="E170" s="27"/>
      <c r="F170" s="44"/>
      <c r="G170" s="45"/>
    </row>
    <row r="171" spans="1:7" ht="15">
      <c r="A171" s="8"/>
      <c r="B171" s="22" t="s">
        <v>110</v>
      </c>
      <c r="C171" s="13"/>
      <c r="D171" s="23"/>
      <c r="E171" s="27"/>
      <c r="F171" s="44"/>
      <c r="G171" s="45"/>
    </row>
    <row r="172" spans="1:7" ht="15">
      <c r="A172" s="8"/>
      <c r="B172" s="22"/>
      <c r="C172" s="13"/>
      <c r="D172" s="23"/>
      <c r="E172" s="27"/>
      <c r="F172" s="44"/>
      <c r="G172" s="45"/>
    </row>
    <row r="173" spans="1:7" ht="15">
      <c r="A173" s="8"/>
      <c r="B173" s="22" t="s">
        <v>26</v>
      </c>
      <c r="C173" s="13" t="s">
        <v>27</v>
      </c>
      <c r="D173" s="23"/>
      <c r="E173" s="27">
        <v>9</v>
      </c>
      <c r="F173" s="24"/>
      <c r="G173" s="25">
        <f>E173*F173</f>
        <v>0</v>
      </c>
    </row>
    <row r="174" spans="1:7" ht="14.25">
      <c r="A174" s="51"/>
      <c r="B174" s="49"/>
      <c r="C174" s="13"/>
      <c r="D174" s="23"/>
      <c r="E174" s="27"/>
      <c r="F174" s="44"/>
      <c r="G174" s="45"/>
    </row>
    <row r="175" spans="1:7" ht="42.75">
      <c r="A175" s="8" t="s">
        <v>111</v>
      </c>
      <c r="B175" s="60" t="s">
        <v>112</v>
      </c>
      <c r="C175" s="13"/>
      <c r="D175" s="23"/>
      <c r="E175" s="27"/>
      <c r="F175" s="44"/>
      <c r="G175" s="45"/>
    </row>
    <row r="176" spans="1:7" ht="15">
      <c r="A176" s="8"/>
      <c r="B176" s="49"/>
      <c r="D176" s="23"/>
      <c r="E176" s="51"/>
      <c r="F176" s="44"/>
      <c r="G176" s="45"/>
    </row>
    <row r="177" spans="1:7" ht="15">
      <c r="A177" s="8"/>
      <c r="B177" s="22" t="s">
        <v>26</v>
      </c>
      <c r="C177" s="13" t="s">
        <v>27</v>
      </c>
      <c r="D177" s="23"/>
      <c r="E177" s="27">
        <v>20</v>
      </c>
      <c r="F177" s="24"/>
      <c r="G177" s="25">
        <f>E177*F177</f>
        <v>0</v>
      </c>
    </row>
    <row r="178" spans="1:7" s="72" customFormat="1" ht="15">
      <c r="A178" s="73"/>
      <c r="B178" s="74"/>
      <c r="C178" s="75"/>
      <c r="D178" s="76"/>
      <c r="E178" s="77"/>
      <c r="F178" s="44"/>
      <c r="G178" s="45"/>
    </row>
    <row r="179" spans="1:7" s="14" customFormat="1" ht="15">
      <c r="A179" s="8"/>
      <c r="B179" s="22" t="s">
        <v>669</v>
      </c>
      <c r="C179" s="13"/>
      <c r="D179" s="23"/>
      <c r="E179" s="27"/>
      <c r="F179" s="44"/>
      <c r="G179" s="45"/>
    </row>
    <row r="180" spans="1:7" s="14" customFormat="1" ht="15">
      <c r="A180" s="8"/>
      <c r="B180" s="22"/>
      <c r="C180" s="13"/>
      <c r="D180" s="23"/>
      <c r="E180" s="27"/>
      <c r="F180" s="44"/>
      <c r="G180" s="45"/>
    </row>
    <row r="181" spans="1:7" s="14" customFormat="1" ht="156.75">
      <c r="A181" s="8" t="s">
        <v>113</v>
      </c>
      <c r="B181" s="60" t="s">
        <v>666</v>
      </c>
      <c r="C181" s="13"/>
      <c r="D181" s="23"/>
      <c r="E181" s="27"/>
      <c r="F181" s="44"/>
      <c r="G181" s="45"/>
    </row>
    <row r="182" spans="1:7" s="14" customFormat="1" ht="15">
      <c r="A182" s="8"/>
      <c r="B182" s="22"/>
      <c r="C182" s="13"/>
      <c r="D182" s="23"/>
      <c r="E182" s="27"/>
      <c r="F182" s="44"/>
      <c r="G182" s="45"/>
    </row>
    <row r="183" spans="1:7" s="14" customFormat="1" ht="15">
      <c r="A183" s="8"/>
      <c r="B183" s="22" t="s">
        <v>26</v>
      </c>
      <c r="C183" s="13" t="s">
        <v>27</v>
      </c>
      <c r="D183" s="23"/>
      <c r="E183" s="27">
        <v>170</v>
      </c>
      <c r="F183" s="24"/>
      <c r="G183" s="25">
        <f>E183*F183</f>
        <v>0</v>
      </c>
    </row>
    <row r="184" spans="1:7" s="14" customFormat="1" ht="15">
      <c r="A184" s="8"/>
      <c r="B184" s="22"/>
      <c r="C184" s="13"/>
      <c r="D184" s="23"/>
      <c r="E184" s="27"/>
      <c r="F184" s="44"/>
      <c r="G184" s="45"/>
    </row>
    <row r="185" spans="1:7" s="14" customFormat="1" ht="57">
      <c r="A185" s="8" t="s">
        <v>114</v>
      </c>
      <c r="B185" s="22" t="s">
        <v>115</v>
      </c>
      <c r="C185" s="13"/>
      <c r="D185" s="23"/>
      <c r="E185" s="27"/>
      <c r="F185" s="44"/>
      <c r="G185" s="45"/>
    </row>
    <row r="186" spans="1:7" s="14" customFormat="1" ht="15">
      <c r="A186" s="8"/>
      <c r="B186" s="22"/>
      <c r="C186" s="13"/>
      <c r="D186" s="23"/>
      <c r="E186" s="27"/>
      <c r="F186" s="44"/>
      <c r="G186" s="45"/>
    </row>
    <row r="187" spans="1:7" s="14" customFormat="1" ht="15">
      <c r="A187" s="8"/>
      <c r="B187" s="22" t="s">
        <v>26</v>
      </c>
      <c r="C187" s="13" t="s">
        <v>27</v>
      </c>
      <c r="D187" s="23"/>
      <c r="E187" s="27">
        <v>25</v>
      </c>
      <c r="F187" s="24"/>
      <c r="G187" s="25">
        <f>E187*F187</f>
        <v>0</v>
      </c>
    </row>
    <row r="188" spans="1:7" ht="14.25">
      <c r="A188" s="51"/>
      <c r="B188" s="49"/>
      <c r="C188" s="13"/>
      <c r="D188" s="23"/>
      <c r="E188" s="27"/>
      <c r="F188" s="44"/>
      <c r="G188" s="45"/>
    </row>
    <row r="189" spans="1:7" s="14" customFormat="1" ht="15">
      <c r="A189" s="8" t="s">
        <v>104</v>
      </c>
      <c r="B189" s="69" t="s">
        <v>116</v>
      </c>
      <c r="C189" s="13"/>
      <c r="D189" s="23"/>
      <c r="E189" s="27"/>
      <c r="F189" s="44"/>
      <c r="G189" s="45">
        <f>SUM(G165:G187)</f>
        <v>0</v>
      </c>
    </row>
    <row r="190" spans="1:7" ht="14.25">
      <c r="A190" s="51"/>
      <c r="B190" s="49"/>
      <c r="C190" s="13"/>
      <c r="D190" s="23"/>
      <c r="E190" s="27"/>
      <c r="F190" s="44"/>
      <c r="G190" s="45"/>
    </row>
    <row r="191" spans="1:7" s="14" customFormat="1" ht="15">
      <c r="A191" s="8" t="s">
        <v>117</v>
      </c>
      <c r="B191" s="69" t="s">
        <v>118</v>
      </c>
      <c r="C191" s="13"/>
      <c r="D191" s="23"/>
      <c r="E191" s="27"/>
      <c r="F191" s="44"/>
      <c r="G191" s="45"/>
    </row>
    <row r="192" spans="1:7" ht="14.25">
      <c r="A192" s="51"/>
      <c r="B192" s="49"/>
      <c r="C192" s="13"/>
      <c r="D192" s="23"/>
      <c r="E192" s="27"/>
      <c r="F192" s="44"/>
      <c r="G192" s="45"/>
    </row>
    <row r="193" spans="1:7" ht="199.5">
      <c r="A193" s="8" t="s">
        <v>119</v>
      </c>
      <c r="B193" s="60" t="s">
        <v>120</v>
      </c>
      <c r="C193" s="13"/>
      <c r="D193" s="23"/>
      <c r="E193" s="27"/>
      <c r="F193" s="44"/>
      <c r="G193" s="45"/>
    </row>
    <row r="194" spans="1:7" ht="15">
      <c r="A194" s="8"/>
      <c r="B194" s="49"/>
      <c r="C194" s="13"/>
      <c r="D194" s="23"/>
      <c r="E194" s="27"/>
      <c r="F194" s="44"/>
      <c r="G194" s="45"/>
    </row>
    <row r="195" spans="1:7" ht="15">
      <c r="A195" s="8"/>
      <c r="B195" s="22" t="s">
        <v>15</v>
      </c>
      <c r="C195" s="13"/>
      <c r="D195" s="23"/>
      <c r="E195" s="27"/>
      <c r="F195" s="44"/>
      <c r="G195" s="45"/>
    </row>
    <row r="196" spans="1:7" ht="15">
      <c r="A196" s="8"/>
      <c r="B196" s="49"/>
      <c r="C196" s="13"/>
      <c r="D196" s="23"/>
      <c r="E196" s="27"/>
      <c r="F196" s="44"/>
      <c r="G196" s="45"/>
    </row>
    <row r="197" spans="1:7" ht="15">
      <c r="A197" s="8"/>
      <c r="B197" s="22" t="s">
        <v>121</v>
      </c>
      <c r="C197" s="13" t="s">
        <v>17</v>
      </c>
      <c r="D197" s="23"/>
      <c r="E197" s="27">
        <v>1</v>
      </c>
      <c r="F197" s="24"/>
      <c r="G197" s="25">
        <f>E197*F197</f>
        <v>0</v>
      </c>
    </row>
    <row r="198" spans="1:7" ht="28.5">
      <c r="A198" s="8"/>
      <c r="B198" s="22" t="s">
        <v>122</v>
      </c>
      <c r="C198" s="13"/>
      <c r="D198" s="23"/>
      <c r="E198" s="27"/>
      <c r="F198" s="44"/>
      <c r="G198" s="45"/>
    </row>
    <row r="199" spans="1:7" ht="15">
      <c r="A199" s="8"/>
      <c r="B199" s="22" t="s">
        <v>123</v>
      </c>
      <c r="C199" s="13" t="s">
        <v>17</v>
      </c>
      <c r="D199" s="23"/>
      <c r="E199" s="27">
        <v>1</v>
      </c>
      <c r="F199" s="24"/>
      <c r="G199" s="25">
        <f>E199*F199</f>
        <v>0</v>
      </c>
    </row>
    <row r="200" spans="1:7" ht="28.5">
      <c r="A200" s="8"/>
      <c r="B200" s="22" t="s">
        <v>124</v>
      </c>
      <c r="C200" s="13"/>
      <c r="D200" s="23"/>
      <c r="E200" s="27"/>
      <c r="F200" s="44"/>
      <c r="G200" s="45"/>
    </row>
    <row r="201" spans="1:7" ht="15">
      <c r="A201" s="8"/>
      <c r="B201" s="22" t="s">
        <v>125</v>
      </c>
      <c r="C201" s="13" t="s">
        <v>17</v>
      </c>
      <c r="D201" s="23"/>
      <c r="E201" s="27">
        <v>1</v>
      </c>
      <c r="F201" s="24"/>
      <c r="G201" s="25">
        <f>E201*F201</f>
        <v>0</v>
      </c>
    </row>
    <row r="202" spans="1:7" ht="15">
      <c r="A202" s="8"/>
      <c r="B202" s="22" t="s">
        <v>126</v>
      </c>
      <c r="C202" s="13"/>
      <c r="D202" s="23"/>
      <c r="E202" s="27"/>
      <c r="F202" s="44"/>
      <c r="G202" s="45"/>
    </row>
    <row r="203" spans="1:7" ht="15">
      <c r="A203" s="8"/>
      <c r="B203" s="22" t="s">
        <v>127</v>
      </c>
      <c r="C203" s="13" t="s">
        <v>17</v>
      </c>
      <c r="D203" s="23"/>
      <c r="E203" s="27">
        <v>1</v>
      </c>
      <c r="F203" s="24"/>
      <c r="G203" s="25">
        <f>E203*F203</f>
        <v>0</v>
      </c>
    </row>
    <row r="204" spans="1:7" ht="15">
      <c r="A204" s="8"/>
      <c r="B204" s="22" t="s">
        <v>128</v>
      </c>
      <c r="C204" s="13"/>
      <c r="D204" s="23"/>
      <c r="E204" s="27"/>
      <c r="F204" s="44"/>
      <c r="G204" s="45"/>
    </row>
    <row r="205" spans="1:7" ht="15">
      <c r="A205" s="8"/>
      <c r="B205" s="22" t="s">
        <v>129</v>
      </c>
      <c r="C205" s="13" t="s">
        <v>17</v>
      </c>
      <c r="D205" s="23"/>
      <c r="E205" s="27">
        <v>1</v>
      </c>
      <c r="F205" s="24"/>
      <c r="G205" s="25">
        <f>E205*F205</f>
        <v>0</v>
      </c>
    </row>
    <row r="206" spans="1:7" ht="15">
      <c r="A206" s="8"/>
      <c r="B206" s="22" t="s">
        <v>130</v>
      </c>
      <c r="C206" s="13"/>
      <c r="D206" s="23"/>
      <c r="E206" s="27"/>
      <c r="F206" s="44"/>
      <c r="G206" s="45"/>
    </row>
    <row r="207" spans="1:7" ht="15">
      <c r="A207" s="8"/>
      <c r="B207" s="22" t="s">
        <v>131</v>
      </c>
      <c r="C207" s="13" t="s">
        <v>17</v>
      </c>
      <c r="D207" s="23"/>
      <c r="E207" s="27">
        <v>1</v>
      </c>
      <c r="F207" s="24"/>
      <c r="G207" s="25">
        <f>E207*F207</f>
        <v>0</v>
      </c>
    </row>
    <row r="208" spans="1:7" ht="15">
      <c r="A208" s="8"/>
      <c r="B208" s="22" t="s">
        <v>132</v>
      </c>
      <c r="C208" s="13"/>
      <c r="D208" s="23"/>
      <c r="E208" s="27"/>
      <c r="F208" s="44"/>
      <c r="G208" s="45"/>
    </row>
    <row r="209" spans="1:7" ht="14.25">
      <c r="A209" s="51"/>
      <c r="B209" s="49"/>
      <c r="C209" s="13"/>
      <c r="D209" s="23"/>
      <c r="E209" s="27"/>
      <c r="F209" s="44"/>
      <c r="G209" s="45"/>
    </row>
    <row r="210" spans="1:7" ht="156.75">
      <c r="A210" s="8" t="s">
        <v>133</v>
      </c>
      <c r="B210" s="60" t="s">
        <v>134</v>
      </c>
      <c r="C210" s="13"/>
      <c r="D210" s="23"/>
      <c r="E210" s="27"/>
      <c r="F210" s="44"/>
      <c r="G210" s="45"/>
    </row>
    <row r="211" spans="1:7" ht="15">
      <c r="A211" s="8"/>
      <c r="B211" s="22"/>
      <c r="D211" s="23"/>
      <c r="F211" s="44"/>
      <c r="G211" s="45"/>
    </row>
    <row r="212" spans="1:7" ht="15">
      <c r="A212" s="8"/>
      <c r="B212" s="22" t="s">
        <v>15</v>
      </c>
      <c r="C212" s="13" t="s">
        <v>17</v>
      </c>
      <c r="D212" s="23"/>
      <c r="E212" s="27">
        <v>2</v>
      </c>
      <c r="F212" s="24"/>
      <c r="G212" s="25">
        <f>E212*F212</f>
        <v>0</v>
      </c>
    </row>
    <row r="213" spans="2:7" ht="14.25">
      <c r="B213" s="49"/>
      <c r="C213" s="13"/>
      <c r="D213" s="23"/>
      <c r="E213" s="27"/>
      <c r="F213" s="44"/>
      <c r="G213" s="45"/>
    </row>
    <row r="214" spans="1:7" ht="71.25">
      <c r="A214" s="8" t="s">
        <v>135</v>
      </c>
      <c r="B214" s="60" t="s">
        <v>136</v>
      </c>
      <c r="C214" s="13"/>
      <c r="D214" s="23"/>
      <c r="E214" s="27"/>
      <c r="F214" s="44"/>
      <c r="G214" s="45"/>
    </row>
    <row r="215" spans="1:7" ht="15">
      <c r="A215" s="8"/>
      <c r="B215" s="60"/>
      <c r="C215" s="13"/>
      <c r="D215" s="23"/>
      <c r="E215" s="27"/>
      <c r="F215" s="44"/>
      <c r="G215" s="45"/>
    </row>
    <row r="216" spans="1:7" ht="15">
      <c r="A216" s="8"/>
      <c r="B216" s="60" t="s">
        <v>137</v>
      </c>
      <c r="C216" s="13"/>
      <c r="D216" s="23"/>
      <c r="E216" s="27"/>
      <c r="F216" s="44"/>
      <c r="G216" s="45"/>
    </row>
    <row r="217" spans="1:7" ht="15">
      <c r="A217" s="8"/>
      <c r="B217" s="49"/>
      <c r="D217" s="23"/>
      <c r="F217" s="44"/>
      <c r="G217" s="45"/>
    </row>
    <row r="218" spans="1:7" ht="15">
      <c r="A218" s="8"/>
      <c r="B218" s="22" t="s">
        <v>15</v>
      </c>
      <c r="C218" s="13" t="s">
        <v>17</v>
      </c>
      <c r="D218" s="23"/>
      <c r="E218" s="27">
        <v>1</v>
      </c>
      <c r="F218" s="24"/>
      <c r="G218" s="25">
        <f>E218*F218</f>
        <v>0</v>
      </c>
    </row>
    <row r="219" spans="2:7" ht="14.25">
      <c r="B219" s="49"/>
      <c r="C219" s="13"/>
      <c r="D219" s="23"/>
      <c r="E219" s="27"/>
      <c r="F219" s="44"/>
      <c r="G219" s="45"/>
    </row>
    <row r="220" spans="1:7" ht="57">
      <c r="A220" s="8" t="s">
        <v>138</v>
      </c>
      <c r="B220" s="60" t="s">
        <v>139</v>
      </c>
      <c r="C220" s="13"/>
      <c r="D220" s="23"/>
      <c r="E220" s="27"/>
      <c r="F220" s="44"/>
      <c r="G220" s="45"/>
    </row>
    <row r="221" spans="1:7" ht="15">
      <c r="A221" s="8"/>
      <c r="B221" s="49"/>
      <c r="D221" s="23"/>
      <c r="F221" s="44"/>
      <c r="G221" s="45"/>
    </row>
    <row r="222" spans="1:7" ht="15">
      <c r="A222" s="8"/>
      <c r="B222" s="22" t="s">
        <v>15</v>
      </c>
      <c r="C222" s="13" t="s">
        <v>17</v>
      </c>
      <c r="D222" s="23"/>
      <c r="E222" s="27">
        <v>1</v>
      </c>
      <c r="F222" s="24"/>
      <c r="G222" s="25">
        <f>E222*F222</f>
        <v>0</v>
      </c>
    </row>
    <row r="223" spans="2:7" ht="14.25">
      <c r="B223" s="49"/>
      <c r="C223" s="13"/>
      <c r="D223" s="23"/>
      <c r="E223" s="27"/>
      <c r="F223" s="44"/>
      <c r="G223" s="45"/>
    </row>
    <row r="224" spans="1:7" ht="71.25">
      <c r="A224" s="8" t="s">
        <v>140</v>
      </c>
      <c r="B224" s="60" t="s">
        <v>141</v>
      </c>
      <c r="C224" s="13"/>
      <c r="D224" s="23"/>
      <c r="E224" s="27"/>
      <c r="F224" s="44"/>
      <c r="G224" s="45"/>
    </row>
    <row r="225" spans="1:7" ht="15">
      <c r="A225" s="8"/>
      <c r="B225" s="60"/>
      <c r="C225" s="13"/>
      <c r="D225" s="23"/>
      <c r="E225" s="27"/>
      <c r="F225" s="44"/>
      <c r="G225" s="45"/>
    </row>
    <row r="226" spans="1:7" ht="15">
      <c r="A226" s="8"/>
      <c r="B226" s="22" t="s">
        <v>142</v>
      </c>
      <c r="C226" s="13"/>
      <c r="D226" s="23"/>
      <c r="E226" s="27"/>
      <c r="F226" s="44"/>
      <c r="G226" s="45"/>
    </row>
    <row r="227" spans="1:7" ht="15">
      <c r="A227" s="8"/>
      <c r="B227" s="49"/>
      <c r="D227" s="23"/>
      <c r="F227" s="44"/>
      <c r="G227" s="45"/>
    </row>
    <row r="228" spans="1:7" ht="15">
      <c r="A228" s="8"/>
      <c r="B228" s="22" t="s">
        <v>15</v>
      </c>
      <c r="C228" s="13" t="s">
        <v>17</v>
      </c>
      <c r="D228" s="23"/>
      <c r="E228" s="27">
        <v>3</v>
      </c>
      <c r="F228" s="24"/>
      <c r="G228" s="25">
        <f>E228*F228</f>
        <v>0</v>
      </c>
    </row>
    <row r="229" spans="2:7" ht="14.25">
      <c r="B229" s="49"/>
      <c r="C229" s="13"/>
      <c r="D229" s="23"/>
      <c r="E229" s="27"/>
      <c r="F229" s="44"/>
      <c r="G229" s="45"/>
    </row>
    <row r="230" spans="1:7" ht="71.25">
      <c r="A230" s="8" t="s">
        <v>143</v>
      </c>
      <c r="B230" s="60" t="s">
        <v>144</v>
      </c>
      <c r="C230" s="13"/>
      <c r="D230" s="23"/>
      <c r="E230" s="27"/>
      <c r="F230" s="44"/>
      <c r="G230" s="45"/>
    </row>
    <row r="231" spans="1:7" ht="15">
      <c r="A231" s="8"/>
      <c r="B231" s="22"/>
      <c r="D231" s="23"/>
      <c r="F231" s="44"/>
      <c r="G231" s="45"/>
    </row>
    <row r="232" spans="1:7" ht="15">
      <c r="A232" s="8"/>
      <c r="B232" s="22" t="s">
        <v>15</v>
      </c>
      <c r="C232" s="13" t="s">
        <v>17</v>
      </c>
      <c r="D232" s="23"/>
      <c r="E232" s="27">
        <v>1</v>
      </c>
      <c r="F232" s="24"/>
      <c r="G232" s="25">
        <f>E232*F232</f>
        <v>0</v>
      </c>
    </row>
    <row r="233" spans="2:7" ht="14.25">
      <c r="B233" s="49"/>
      <c r="C233" s="13"/>
      <c r="D233" s="23"/>
      <c r="E233" s="27"/>
      <c r="F233" s="44"/>
      <c r="G233" s="45"/>
    </row>
    <row r="234" spans="1:7" ht="142.5">
      <c r="A234" s="8" t="s">
        <v>145</v>
      </c>
      <c r="B234" s="60" t="s">
        <v>146</v>
      </c>
      <c r="C234" s="13"/>
      <c r="D234" s="23"/>
      <c r="E234" s="27"/>
      <c r="F234" s="44"/>
      <c r="G234" s="45"/>
    </row>
    <row r="235" spans="1:7" ht="15">
      <c r="A235" s="8"/>
      <c r="B235" s="49"/>
      <c r="D235" s="23"/>
      <c r="F235" s="44"/>
      <c r="G235" s="45"/>
    </row>
    <row r="236" spans="1:7" ht="15">
      <c r="A236" s="8"/>
      <c r="B236" s="22" t="s">
        <v>15</v>
      </c>
      <c r="C236" s="13" t="s">
        <v>17</v>
      </c>
      <c r="D236" s="23"/>
      <c r="E236" s="27">
        <v>2</v>
      </c>
      <c r="F236" s="24"/>
      <c r="G236" s="25">
        <f>E236*F236</f>
        <v>0</v>
      </c>
    </row>
    <row r="237" spans="2:7" ht="14.25">
      <c r="B237" s="49"/>
      <c r="C237" s="13"/>
      <c r="D237" s="23"/>
      <c r="E237" s="27"/>
      <c r="F237" s="44"/>
      <c r="G237" s="45"/>
    </row>
    <row r="238" spans="1:7" ht="15">
      <c r="A238" s="8" t="s">
        <v>117</v>
      </c>
      <c r="B238" s="69" t="s">
        <v>147</v>
      </c>
      <c r="C238" s="13"/>
      <c r="D238" s="23"/>
      <c r="E238" s="27"/>
      <c r="F238" s="44"/>
      <c r="G238" s="45">
        <f>SUM(G197:G236)</f>
        <v>0</v>
      </c>
    </row>
    <row r="239" spans="2:7" ht="14.25">
      <c r="B239" s="49"/>
      <c r="C239" s="13"/>
      <c r="D239" s="23"/>
      <c r="E239" s="27"/>
      <c r="F239" s="44"/>
      <c r="G239" s="45"/>
    </row>
    <row r="240" spans="1:7" ht="15">
      <c r="A240" s="8" t="s">
        <v>148</v>
      </c>
      <c r="B240" s="69" t="s">
        <v>149</v>
      </c>
      <c r="C240" s="13"/>
      <c r="D240" s="23"/>
      <c r="E240" s="27"/>
      <c r="F240" s="44"/>
      <c r="G240" s="45"/>
    </row>
    <row r="241" spans="2:7" ht="14.25">
      <c r="B241" s="49"/>
      <c r="C241" s="13"/>
      <c r="D241" s="23"/>
      <c r="E241" s="27"/>
      <c r="F241" s="44"/>
      <c r="G241" s="45"/>
    </row>
    <row r="242" spans="1:7" ht="28.5">
      <c r="A242" s="8" t="s">
        <v>150</v>
      </c>
      <c r="B242" s="22" t="s">
        <v>151</v>
      </c>
      <c r="C242" s="13"/>
      <c r="D242" s="23"/>
      <c r="E242" s="27"/>
      <c r="F242" s="44"/>
      <c r="G242" s="45"/>
    </row>
    <row r="243" spans="1:7" ht="15">
      <c r="A243" s="8"/>
      <c r="B243" s="49"/>
      <c r="C243" s="13"/>
      <c r="D243" s="23"/>
      <c r="E243" s="27"/>
      <c r="F243" s="44"/>
      <c r="G243" s="45"/>
    </row>
    <row r="244" spans="1:7" ht="15">
      <c r="A244" s="8"/>
      <c r="B244" s="22" t="s">
        <v>26</v>
      </c>
      <c r="D244" s="23"/>
      <c r="E244" s="51"/>
      <c r="F244" s="44"/>
      <c r="G244" s="45"/>
    </row>
    <row r="245" spans="1:7" ht="15">
      <c r="A245" s="8"/>
      <c r="B245" s="22"/>
      <c r="D245" s="23"/>
      <c r="E245" s="51"/>
      <c r="F245" s="44"/>
      <c r="G245" s="45"/>
    </row>
    <row r="246" spans="1:7" ht="15">
      <c r="A246" s="8"/>
      <c r="B246" s="22" t="s">
        <v>48</v>
      </c>
      <c r="C246" s="13" t="s">
        <v>27</v>
      </c>
      <c r="D246" s="23"/>
      <c r="E246" s="27">
        <v>510</v>
      </c>
      <c r="F246" s="24"/>
      <c r="G246" s="25">
        <f>E246*F246</f>
        <v>0</v>
      </c>
    </row>
    <row r="247" spans="1:7" ht="15">
      <c r="A247" s="8"/>
      <c r="B247" s="22" t="s">
        <v>49</v>
      </c>
      <c r="C247" s="13" t="s">
        <v>27</v>
      </c>
      <c r="D247" s="23"/>
      <c r="E247" s="27">
        <v>45</v>
      </c>
      <c r="F247" s="24"/>
      <c r="G247" s="25">
        <f>E247*F247</f>
        <v>0</v>
      </c>
    </row>
    <row r="248" spans="1:7" ht="14.25">
      <c r="A248" s="51"/>
      <c r="B248" s="49"/>
      <c r="C248" s="13"/>
      <c r="D248" s="23"/>
      <c r="E248" s="27"/>
      <c r="F248" s="44"/>
      <c r="G248" s="45"/>
    </row>
    <row r="249" spans="1:7" ht="28.5">
      <c r="A249" s="8" t="s">
        <v>152</v>
      </c>
      <c r="B249" s="22" t="s">
        <v>153</v>
      </c>
      <c r="C249" s="13"/>
      <c r="D249" s="23"/>
      <c r="E249" s="27"/>
      <c r="F249" s="44"/>
      <c r="G249" s="45"/>
    </row>
    <row r="250" spans="1:7" ht="15">
      <c r="A250" s="8"/>
      <c r="B250" s="49"/>
      <c r="C250" s="13"/>
      <c r="D250" s="23"/>
      <c r="E250" s="27"/>
      <c r="F250" s="44"/>
      <c r="G250" s="45"/>
    </row>
    <row r="251" spans="1:7" ht="15">
      <c r="A251" s="8"/>
      <c r="B251" s="22" t="s">
        <v>26</v>
      </c>
      <c r="D251" s="23"/>
      <c r="E251" s="51"/>
      <c r="F251" s="44"/>
      <c r="G251" s="45"/>
    </row>
    <row r="252" spans="1:7" ht="15">
      <c r="A252" s="8"/>
      <c r="B252" s="22"/>
      <c r="D252" s="23"/>
      <c r="E252" s="51"/>
      <c r="F252" s="44"/>
      <c r="G252" s="45"/>
    </row>
    <row r="253" spans="1:7" ht="15">
      <c r="A253" s="8"/>
      <c r="B253" s="22" t="s">
        <v>48</v>
      </c>
      <c r="C253" s="13" t="s">
        <v>27</v>
      </c>
      <c r="D253" s="23"/>
      <c r="E253" s="27">
        <v>510</v>
      </c>
      <c r="F253" s="24"/>
      <c r="G253" s="25">
        <f>E253*F253</f>
        <v>0</v>
      </c>
    </row>
    <row r="254" spans="1:7" ht="15">
      <c r="A254" s="8"/>
      <c r="B254" s="22" t="s">
        <v>49</v>
      </c>
      <c r="C254" s="13" t="s">
        <v>27</v>
      </c>
      <c r="D254" s="23"/>
      <c r="E254" s="27">
        <v>45</v>
      </c>
      <c r="F254" s="24"/>
      <c r="G254" s="25">
        <f>E254*F254</f>
        <v>0</v>
      </c>
    </row>
    <row r="255" spans="1:7" ht="14.25">
      <c r="A255" s="51"/>
      <c r="B255" s="49"/>
      <c r="C255" s="13"/>
      <c r="D255" s="23"/>
      <c r="E255" s="27"/>
      <c r="F255" s="44"/>
      <c r="G255" s="45"/>
    </row>
    <row r="256" spans="1:7" ht="71.25">
      <c r="A256" s="8" t="s">
        <v>154</v>
      </c>
      <c r="B256" s="60" t="s">
        <v>155</v>
      </c>
      <c r="C256" s="13"/>
      <c r="D256" s="23"/>
      <c r="E256" s="27"/>
      <c r="F256" s="44"/>
      <c r="G256" s="45"/>
    </row>
    <row r="257" spans="1:7" ht="15">
      <c r="A257" s="8"/>
      <c r="B257" s="49"/>
      <c r="D257" s="23"/>
      <c r="E257" s="51"/>
      <c r="F257" s="44"/>
      <c r="G257" s="45"/>
    </row>
    <row r="258" spans="1:7" ht="15">
      <c r="A258" s="8"/>
      <c r="B258" s="22" t="s">
        <v>26</v>
      </c>
      <c r="C258" s="13" t="s">
        <v>27</v>
      </c>
      <c r="D258" s="23"/>
      <c r="E258" s="27">
        <v>30</v>
      </c>
      <c r="F258" s="24"/>
      <c r="G258" s="25">
        <f>E258*F258</f>
        <v>0</v>
      </c>
    </row>
    <row r="259" spans="1:7" ht="14.25">
      <c r="A259" s="51"/>
      <c r="B259" s="49"/>
      <c r="C259" s="13"/>
      <c r="D259" s="23"/>
      <c r="E259" s="27"/>
      <c r="F259" s="44"/>
      <c r="G259" s="45"/>
    </row>
    <row r="260" spans="1:7" ht="42.75">
      <c r="A260" s="8" t="s">
        <v>156</v>
      </c>
      <c r="B260" s="60" t="s">
        <v>157</v>
      </c>
      <c r="C260" s="13"/>
      <c r="D260" s="23"/>
      <c r="E260" s="27"/>
      <c r="F260" s="44"/>
      <c r="G260" s="45"/>
    </row>
    <row r="261" spans="1:7" ht="15">
      <c r="A261" s="8"/>
      <c r="B261" s="49"/>
      <c r="D261" s="23"/>
      <c r="E261" s="51"/>
      <c r="F261" s="44"/>
      <c r="G261" s="45"/>
    </row>
    <row r="262" spans="1:7" ht="15">
      <c r="A262" s="8"/>
      <c r="B262" s="22" t="s">
        <v>26</v>
      </c>
      <c r="C262" s="13" t="s">
        <v>27</v>
      </c>
      <c r="D262" s="23"/>
      <c r="E262" s="78">
        <v>21</v>
      </c>
      <c r="F262" s="24"/>
      <c r="G262" s="25">
        <f>E262*F262</f>
        <v>0</v>
      </c>
    </row>
    <row r="263" spans="1:7" ht="14.25">
      <c r="A263" s="51"/>
      <c r="B263" s="49"/>
      <c r="C263" s="13"/>
      <c r="D263" s="23"/>
      <c r="E263" s="27"/>
      <c r="F263" s="44"/>
      <c r="G263" s="45"/>
    </row>
    <row r="264" spans="1:7" ht="30">
      <c r="A264" s="8" t="s">
        <v>148</v>
      </c>
      <c r="B264" s="69" t="s">
        <v>158</v>
      </c>
      <c r="C264" s="13"/>
      <c r="D264" s="23"/>
      <c r="E264" s="27"/>
      <c r="F264" s="44"/>
      <c r="G264" s="45">
        <f>SUM(G246:G262)</f>
        <v>0</v>
      </c>
    </row>
    <row r="265" spans="1:7" ht="15">
      <c r="A265" s="8"/>
      <c r="B265" s="69"/>
      <c r="C265" s="13"/>
      <c r="D265" s="23"/>
      <c r="E265" s="27"/>
      <c r="F265" s="44"/>
      <c r="G265" s="45"/>
    </row>
    <row r="266" spans="1:7" s="36" customFormat="1" ht="47.25">
      <c r="A266" s="29" t="s">
        <v>11</v>
      </c>
      <c r="B266" s="30" t="s">
        <v>665</v>
      </c>
      <c r="C266" s="31"/>
      <c r="D266" s="32"/>
      <c r="E266" s="33"/>
      <c r="F266" s="79"/>
      <c r="G266" s="80">
        <f>SUM(G96+G140+G159+G189+G238+G264)</f>
        <v>0</v>
      </c>
    </row>
    <row r="267" spans="1:7" ht="15">
      <c r="A267" s="8"/>
      <c r="B267" s="69"/>
      <c r="C267" s="13"/>
      <c r="D267" s="23"/>
      <c r="E267" s="27"/>
      <c r="F267" s="44"/>
      <c r="G267" s="45"/>
    </row>
    <row r="268" spans="1:7" s="82" customFormat="1" ht="15">
      <c r="A268" s="29" t="s">
        <v>159</v>
      </c>
      <c r="B268" s="81" t="s">
        <v>160</v>
      </c>
      <c r="C268" s="31"/>
      <c r="D268" s="32"/>
      <c r="E268" s="33"/>
      <c r="F268" s="79"/>
      <c r="G268" s="80"/>
    </row>
    <row r="269" spans="1:7" ht="14.25">
      <c r="A269" s="51"/>
      <c r="B269" s="49"/>
      <c r="C269" s="13"/>
      <c r="D269" s="23"/>
      <c r="E269" s="27"/>
      <c r="F269" s="44"/>
      <c r="G269" s="45"/>
    </row>
    <row r="270" spans="1:7" ht="15">
      <c r="A270" s="8" t="s">
        <v>66</v>
      </c>
      <c r="B270" s="69" t="s">
        <v>161</v>
      </c>
      <c r="C270" s="13"/>
      <c r="D270" s="23"/>
      <c r="E270" s="27"/>
      <c r="F270" s="44"/>
      <c r="G270" s="45"/>
    </row>
    <row r="271" spans="1:7" s="14" customFormat="1" ht="14.25">
      <c r="A271" s="20"/>
      <c r="B271" s="49"/>
      <c r="C271" s="13"/>
      <c r="D271" s="23"/>
      <c r="E271" s="27"/>
      <c r="F271" s="44"/>
      <c r="G271" s="45"/>
    </row>
    <row r="272" spans="1:7" s="14" customFormat="1" ht="96.75" customHeight="1">
      <c r="A272" s="8" t="s">
        <v>13</v>
      </c>
      <c r="B272" s="22" t="s">
        <v>162</v>
      </c>
      <c r="C272" s="13"/>
      <c r="D272" s="23"/>
      <c r="E272" s="27"/>
      <c r="F272" s="44"/>
      <c r="G272" s="45"/>
    </row>
    <row r="273" spans="1:7" s="14" customFormat="1" ht="15">
      <c r="A273" s="8"/>
      <c r="B273" s="22"/>
      <c r="C273" s="13"/>
      <c r="D273" s="23"/>
      <c r="E273" s="27"/>
      <c r="F273" s="44"/>
      <c r="G273" s="45"/>
    </row>
    <row r="274" spans="1:7" ht="15">
      <c r="A274" s="8"/>
      <c r="B274" s="22" t="s">
        <v>30</v>
      </c>
      <c r="D274" s="23"/>
      <c r="E274" s="51"/>
      <c r="F274" s="44"/>
      <c r="G274" s="45"/>
    </row>
    <row r="275" spans="1:7" ht="15">
      <c r="A275" s="8"/>
      <c r="B275" s="22"/>
      <c r="D275" s="23"/>
      <c r="E275" s="51"/>
      <c r="F275" s="44"/>
      <c r="G275" s="45"/>
    </row>
    <row r="276" spans="1:7" ht="15">
      <c r="A276" s="8"/>
      <c r="B276" s="22" t="s">
        <v>163</v>
      </c>
      <c r="C276" s="13" t="s">
        <v>31</v>
      </c>
      <c r="D276" s="23"/>
      <c r="E276" s="27">
        <v>15</v>
      </c>
      <c r="F276" s="24"/>
      <c r="G276" s="25">
        <f>E276*F276</f>
        <v>0</v>
      </c>
    </row>
    <row r="277" spans="1:7" ht="15">
      <c r="A277" s="8"/>
      <c r="B277" s="22" t="s">
        <v>164</v>
      </c>
      <c r="C277" s="13" t="s">
        <v>31</v>
      </c>
      <c r="D277" s="23"/>
      <c r="E277" s="27">
        <v>5</v>
      </c>
      <c r="F277" s="24"/>
      <c r="G277" s="25">
        <f>E277*F277</f>
        <v>0</v>
      </c>
    </row>
    <row r="278" spans="1:7" ht="14.25">
      <c r="A278" s="51"/>
      <c r="B278" s="49"/>
      <c r="C278" s="13"/>
      <c r="D278" s="23"/>
      <c r="E278" s="27"/>
      <c r="F278" s="44"/>
      <c r="G278" s="45"/>
    </row>
    <row r="279" spans="1:7" ht="75">
      <c r="A279" s="8" t="s">
        <v>20</v>
      </c>
      <c r="B279" s="83" t="s">
        <v>165</v>
      </c>
      <c r="C279" s="13"/>
      <c r="D279" s="23"/>
      <c r="E279" s="27"/>
      <c r="F279" s="44"/>
      <c r="G279" s="45"/>
    </row>
    <row r="280" spans="1:7" ht="15">
      <c r="A280" s="8"/>
      <c r="B280" s="49"/>
      <c r="C280" s="13"/>
      <c r="D280" s="23"/>
      <c r="E280" s="27"/>
      <c r="F280" s="44"/>
      <c r="G280" s="45"/>
    </row>
    <row r="281" spans="1:7" ht="15">
      <c r="A281" s="8"/>
      <c r="B281" s="22" t="s">
        <v>15</v>
      </c>
      <c r="D281" s="23"/>
      <c r="E281" s="27"/>
      <c r="F281" s="44"/>
      <c r="G281" s="45"/>
    </row>
    <row r="282" spans="1:7" ht="15">
      <c r="A282" s="8"/>
      <c r="B282" s="22"/>
      <c r="D282" s="23"/>
      <c r="E282" s="27"/>
      <c r="F282" s="44"/>
      <c r="G282" s="45"/>
    </row>
    <row r="283" spans="1:7" ht="15">
      <c r="A283" s="8"/>
      <c r="B283" s="22" t="s">
        <v>166</v>
      </c>
      <c r="C283" s="13" t="s">
        <v>17</v>
      </c>
      <c r="D283" s="23"/>
      <c r="E283" s="27">
        <v>10</v>
      </c>
      <c r="F283" s="24"/>
      <c r="G283" s="25">
        <f>E283*F283</f>
        <v>0</v>
      </c>
    </row>
    <row r="284" spans="1:7" ht="14.25">
      <c r="A284" s="51"/>
      <c r="B284" s="22"/>
      <c r="C284" s="13"/>
      <c r="D284" s="23"/>
      <c r="E284" s="27"/>
      <c r="F284" s="44"/>
      <c r="G284" s="45"/>
    </row>
    <row r="285" spans="1:7" ht="60">
      <c r="A285" s="8" t="s">
        <v>24</v>
      </c>
      <c r="B285" s="83" t="s">
        <v>167</v>
      </c>
      <c r="C285" s="13"/>
      <c r="D285" s="23"/>
      <c r="E285" s="27"/>
      <c r="F285" s="44"/>
      <c r="G285" s="45"/>
    </row>
    <row r="286" spans="1:7" ht="15">
      <c r="A286" s="8"/>
      <c r="B286" s="22"/>
      <c r="D286" s="23"/>
      <c r="E286" s="51"/>
      <c r="F286" s="44"/>
      <c r="G286" s="45"/>
    </row>
    <row r="287" spans="1:7" ht="15">
      <c r="A287" s="8"/>
      <c r="B287" s="22" t="s">
        <v>168</v>
      </c>
      <c r="C287" s="13"/>
      <c r="D287" s="23"/>
      <c r="E287" s="27"/>
      <c r="F287" s="24"/>
      <c r="G287" s="25">
        <f>F287</f>
        <v>0</v>
      </c>
    </row>
    <row r="288" spans="1:7" ht="14.25">
      <c r="A288" s="51"/>
      <c r="B288" s="22"/>
      <c r="C288" s="13"/>
      <c r="D288" s="23"/>
      <c r="E288" s="27"/>
      <c r="F288" s="44"/>
      <c r="G288" s="45"/>
    </row>
    <row r="289" spans="1:7" ht="15">
      <c r="A289" s="8" t="s">
        <v>66</v>
      </c>
      <c r="B289" s="69" t="s">
        <v>169</v>
      </c>
      <c r="C289" s="13"/>
      <c r="D289" s="23"/>
      <c r="E289" s="27"/>
      <c r="F289" s="44"/>
      <c r="G289" s="45">
        <f>SUM(G276:G287)</f>
        <v>0</v>
      </c>
    </row>
    <row r="290" spans="1:7" ht="14.25">
      <c r="A290" s="51"/>
      <c r="B290" s="22"/>
      <c r="C290" s="13"/>
      <c r="D290" s="23"/>
      <c r="E290" s="27"/>
      <c r="F290" s="44"/>
      <c r="G290" s="45"/>
    </row>
    <row r="291" spans="1:7" ht="15">
      <c r="A291" s="8" t="s">
        <v>68</v>
      </c>
      <c r="B291" s="69" t="s">
        <v>170</v>
      </c>
      <c r="C291" s="13"/>
      <c r="D291" s="23"/>
      <c r="E291" s="27"/>
      <c r="F291" s="44"/>
      <c r="G291" s="45"/>
    </row>
    <row r="292" spans="1:7" ht="14.25">
      <c r="A292" s="51"/>
      <c r="B292" s="22"/>
      <c r="C292" s="13"/>
      <c r="D292" s="23"/>
      <c r="E292" s="27"/>
      <c r="F292" s="44"/>
      <c r="G292" s="45"/>
    </row>
    <row r="293" spans="1:7" ht="120">
      <c r="A293" s="8" t="s">
        <v>70</v>
      </c>
      <c r="B293" s="83" t="s">
        <v>171</v>
      </c>
      <c r="C293" s="13"/>
      <c r="D293" s="23"/>
      <c r="E293" s="27"/>
      <c r="F293" s="44"/>
      <c r="G293" s="45"/>
    </row>
    <row r="294" spans="1:7" ht="15">
      <c r="A294" s="8"/>
      <c r="B294" s="22"/>
      <c r="C294" s="13"/>
      <c r="D294" s="23"/>
      <c r="E294" s="27"/>
      <c r="F294" s="44"/>
      <c r="G294" s="45"/>
    </row>
    <row r="295" spans="1:7" ht="15">
      <c r="A295" s="8"/>
      <c r="B295" s="22" t="s">
        <v>30</v>
      </c>
      <c r="D295" s="23"/>
      <c r="E295" s="51"/>
      <c r="F295" s="44"/>
      <c r="G295" s="45"/>
    </row>
    <row r="296" spans="1:7" ht="15">
      <c r="A296" s="8"/>
      <c r="B296" s="22"/>
      <c r="D296" s="23"/>
      <c r="E296" s="51"/>
      <c r="F296" s="44"/>
      <c r="G296" s="45"/>
    </row>
    <row r="297" spans="1:7" ht="15">
      <c r="A297" s="8"/>
      <c r="B297" s="22" t="s">
        <v>172</v>
      </c>
      <c r="C297" s="13" t="s">
        <v>31</v>
      </c>
      <c r="D297" s="23"/>
      <c r="E297" s="27">
        <v>2</v>
      </c>
      <c r="F297" s="24"/>
      <c r="G297" s="25">
        <f>E297*F297</f>
        <v>0</v>
      </c>
    </row>
    <row r="298" spans="1:7" ht="15">
      <c r="A298" s="8"/>
      <c r="B298" s="22" t="s">
        <v>173</v>
      </c>
      <c r="C298" s="13" t="s">
        <v>31</v>
      </c>
      <c r="D298" s="23"/>
      <c r="E298" s="27">
        <v>10</v>
      </c>
      <c r="F298" s="24"/>
      <c r="G298" s="25">
        <f>E298*F298</f>
        <v>0</v>
      </c>
    </row>
    <row r="299" spans="1:7" ht="14.25">
      <c r="A299" s="51"/>
      <c r="B299" s="22"/>
      <c r="C299" s="13"/>
      <c r="D299" s="23"/>
      <c r="E299" s="27"/>
      <c r="F299" s="44"/>
      <c r="G299" s="45"/>
    </row>
    <row r="300" spans="1:7" ht="60">
      <c r="A300" s="8" t="s">
        <v>72</v>
      </c>
      <c r="B300" s="83" t="s">
        <v>174</v>
      </c>
      <c r="C300" s="13"/>
      <c r="D300" s="23"/>
      <c r="E300" s="27"/>
      <c r="F300" s="44"/>
      <c r="G300" s="45"/>
    </row>
    <row r="301" spans="1:7" ht="15">
      <c r="A301" s="8"/>
      <c r="B301" s="22"/>
      <c r="D301" s="23"/>
      <c r="E301" s="51"/>
      <c r="F301" s="44"/>
      <c r="G301" s="45"/>
    </row>
    <row r="302" spans="1:7" ht="15">
      <c r="A302" s="8"/>
      <c r="B302" s="22" t="s">
        <v>15</v>
      </c>
      <c r="C302" s="13" t="s">
        <v>17</v>
      </c>
      <c r="D302" s="23"/>
      <c r="E302" s="27">
        <v>3</v>
      </c>
      <c r="F302" s="24"/>
      <c r="G302" s="25">
        <f>E302*F302</f>
        <v>0</v>
      </c>
    </row>
    <row r="303" spans="1:7" ht="14.25">
      <c r="A303" s="51"/>
      <c r="B303" s="22"/>
      <c r="C303" s="13"/>
      <c r="D303" s="23"/>
      <c r="E303" s="27"/>
      <c r="F303" s="44"/>
      <c r="G303" s="45"/>
    </row>
    <row r="304" spans="1:7" ht="45">
      <c r="A304" s="8" t="s">
        <v>74</v>
      </c>
      <c r="B304" s="83" t="s">
        <v>175</v>
      </c>
      <c r="C304" s="13"/>
      <c r="D304" s="23"/>
      <c r="E304" s="27"/>
      <c r="F304" s="44"/>
      <c r="G304" s="45"/>
    </row>
    <row r="305" spans="1:7" ht="15">
      <c r="A305" s="8"/>
      <c r="B305" s="22"/>
      <c r="D305" s="23"/>
      <c r="E305" s="51"/>
      <c r="F305" s="44"/>
      <c r="G305" s="45"/>
    </row>
    <row r="306" spans="1:7" ht="15">
      <c r="A306" s="8"/>
      <c r="B306" s="22" t="s">
        <v>15</v>
      </c>
      <c r="C306" s="13" t="s">
        <v>17</v>
      </c>
      <c r="D306" s="23"/>
      <c r="E306" s="27">
        <v>2</v>
      </c>
      <c r="F306" s="24"/>
      <c r="G306" s="25">
        <f>E306*F306</f>
        <v>0</v>
      </c>
    </row>
    <row r="307" spans="1:7" ht="14.25">
      <c r="A307" s="51"/>
      <c r="B307" s="22"/>
      <c r="C307" s="13"/>
      <c r="D307" s="23"/>
      <c r="E307" s="27"/>
      <c r="F307" s="44"/>
      <c r="G307" s="45"/>
    </row>
    <row r="308" spans="1:7" ht="45">
      <c r="A308" s="8" t="s">
        <v>76</v>
      </c>
      <c r="B308" s="83" t="s">
        <v>176</v>
      </c>
      <c r="C308" s="13"/>
      <c r="D308" s="23"/>
      <c r="E308" s="27"/>
      <c r="F308" s="44"/>
      <c r="G308" s="45"/>
    </row>
    <row r="309" spans="1:7" ht="15">
      <c r="A309" s="8"/>
      <c r="B309" s="22"/>
      <c r="D309" s="23"/>
      <c r="E309" s="51"/>
      <c r="F309" s="44"/>
      <c r="G309" s="45"/>
    </row>
    <row r="310" spans="1:7" ht="15">
      <c r="A310" s="8"/>
      <c r="B310" s="22" t="s">
        <v>177</v>
      </c>
      <c r="C310" s="13" t="s">
        <v>17</v>
      </c>
      <c r="D310" s="23"/>
      <c r="E310" s="27">
        <v>2</v>
      </c>
      <c r="F310" s="24"/>
      <c r="G310" s="25">
        <f>E310*F310</f>
        <v>0</v>
      </c>
    </row>
    <row r="311" spans="1:7" ht="14.25">
      <c r="A311" s="51"/>
      <c r="B311" s="22"/>
      <c r="C311" s="13"/>
      <c r="D311" s="23"/>
      <c r="E311" s="27"/>
      <c r="F311" s="44"/>
      <c r="G311" s="45"/>
    </row>
    <row r="312" spans="1:7" ht="60">
      <c r="A312" s="8" t="s">
        <v>78</v>
      </c>
      <c r="B312" s="83" t="s">
        <v>178</v>
      </c>
      <c r="C312" s="13"/>
      <c r="D312" s="23"/>
      <c r="E312" s="27"/>
      <c r="F312" s="44"/>
      <c r="G312" s="45"/>
    </row>
    <row r="313" spans="1:7" ht="15">
      <c r="A313" s="8"/>
      <c r="B313" s="22"/>
      <c r="D313" s="23"/>
      <c r="E313" s="51"/>
      <c r="F313" s="44"/>
      <c r="G313" s="45"/>
    </row>
    <row r="314" spans="1:7" ht="15">
      <c r="A314" s="8"/>
      <c r="B314" s="22" t="s">
        <v>168</v>
      </c>
      <c r="C314" s="13"/>
      <c r="D314" s="23"/>
      <c r="E314" s="27"/>
      <c r="F314" s="24"/>
      <c r="G314" s="25">
        <f>F314</f>
        <v>0</v>
      </c>
    </row>
    <row r="315" spans="1:7" ht="14.25">
      <c r="A315" s="51"/>
      <c r="B315" s="22"/>
      <c r="C315" s="13"/>
      <c r="D315" s="23"/>
      <c r="E315" s="27"/>
      <c r="F315" s="44"/>
      <c r="G315" s="45"/>
    </row>
    <row r="316" spans="1:7" ht="15">
      <c r="A316" s="8" t="s">
        <v>68</v>
      </c>
      <c r="B316" s="69" t="s">
        <v>179</v>
      </c>
      <c r="C316" s="13"/>
      <c r="D316" s="23"/>
      <c r="E316" s="27"/>
      <c r="F316" s="44"/>
      <c r="G316" s="45">
        <f>SUM(G297:G314)</f>
        <v>0</v>
      </c>
    </row>
    <row r="317" spans="1:7" ht="14.25">
      <c r="A317" s="51"/>
      <c r="B317" s="22"/>
      <c r="C317" s="13"/>
      <c r="D317" s="23"/>
      <c r="E317" s="27"/>
      <c r="F317" s="44"/>
      <c r="G317" s="45"/>
    </row>
    <row r="318" spans="1:7" ht="15">
      <c r="A318" s="8" t="s">
        <v>93</v>
      </c>
      <c r="B318" s="69" t="s">
        <v>180</v>
      </c>
      <c r="C318" s="13"/>
      <c r="D318" s="23"/>
      <c r="E318" s="27"/>
      <c r="F318" s="44"/>
      <c r="G318" s="45"/>
    </row>
    <row r="319" spans="1:7" ht="15">
      <c r="A319" s="8"/>
      <c r="B319" s="69"/>
      <c r="C319" s="13"/>
      <c r="D319" s="23"/>
      <c r="E319" s="27"/>
      <c r="F319" s="44"/>
      <c r="G319" s="45"/>
    </row>
    <row r="320" spans="1:7" ht="60">
      <c r="A320" s="8"/>
      <c r="B320" s="83" t="s">
        <v>181</v>
      </c>
      <c r="C320" s="13"/>
      <c r="D320" s="23"/>
      <c r="E320" s="27"/>
      <c r="F320" s="44"/>
      <c r="G320" s="45"/>
    </row>
    <row r="321" spans="1:7" ht="14.25">
      <c r="A321" s="51"/>
      <c r="B321" s="22"/>
      <c r="C321" s="13"/>
      <c r="D321" s="23"/>
      <c r="E321" s="27"/>
      <c r="F321" s="44"/>
      <c r="G321" s="45"/>
    </row>
    <row r="322" spans="1:7" s="14" customFormat="1" ht="45">
      <c r="A322" s="8" t="s">
        <v>95</v>
      </c>
      <c r="B322" s="84" t="s">
        <v>182</v>
      </c>
      <c r="C322" s="13"/>
      <c r="D322" s="23"/>
      <c r="E322" s="27"/>
      <c r="F322" s="44"/>
      <c r="G322" s="45"/>
    </row>
    <row r="323" spans="1:7" s="14" customFormat="1" ht="15">
      <c r="A323" s="8"/>
      <c r="B323" s="22"/>
      <c r="C323" s="13"/>
      <c r="D323" s="23"/>
      <c r="E323" s="20"/>
      <c r="F323" s="44"/>
      <c r="G323" s="45"/>
    </row>
    <row r="324" spans="1:7" s="14" customFormat="1" ht="15">
      <c r="A324" s="8"/>
      <c r="B324" s="22" t="s">
        <v>15</v>
      </c>
      <c r="C324" s="13" t="s">
        <v>17</v>
      </c>
      <c r="D324" s="23"/>
      <c r="E324" s="27">
        <v>2</v>
      </c>
      <c r="F324" s="24"/>
      <c r="G324" s="25">
        <f>E324*F324</f>
        <v>0</v>
      </c>
    </row>
    <row r="325" spans="1:7" s="90" customFormat="1" ht="14.25">
      <c r="A325" s="85"/>
      <c r="B325" s="86"/>
      <c r="C325" s="87"/>
      <c r="D325" s="88"/>
      <c r="E325" s="89"/>
      <c r="F325" s="44"/>
      <c r="G325" s="45"/>
    </row>
    <row r="326" spans="1:7" s="90" customFormat="1" ht="45">
      <c r="A326" s="8" t="s">
        <v>101</v>
      </c>
      <c r="B326" s="91" t="s">
        <v>183</v>
      </c>
      <c r="C326" s="87"/>
      <c r="D326" s="88"/>
      <c r="E326" s="89"/>
      <c r="F326" s="44"/>
      <c r="G326" s="45"/>
    </row>
    <row r="327" spans="1:7" s="90" customFormat="1" ht="14.25">
      <c r="A327" s="92"/>
      <c r="B327" s="93"/>
      <c r="C327" s="94"/>
      <c r="D327" s="95"/>
      <c r="E327" s="96"/>
      <c r="F327" s="97"/>
      <c r="G327" s="45"/>
    </row>
    <row r="328" spans="1:7" s="14" customFormat="1" ht="14.25">
      <c r="A328" s="98"/>
      <c r="B328" s="22" t="s">
        <v>15</v>
      </c>
      <c r="C328" s="99" t="s">
        <v>17</v>
      </c>
      <c r="D328" s="100"/>
      <c r="E328" s="27">
        <v>2</v>
      </c>
      <c r="F328" s="24"/>
      <c r="G328" s="25">
        <f>E328*F328</f>
        <v>0</v>
      </c>
    </row>
    <row r="329" spans="1:7" s="90" customFormat="1" ht="14.25">
      <c r="A329" s="85"/>
      <c r="B329" s="101"/>
      <c r="C329" s="94"/>
      <c r="D329" s="95"/>
      <c r="E329" s="96"/>
      <c r="F329" s="97"/>
      <c r="G329" s="45"/>
    </row>
    <row r="330" spans="1:7" s="90" customFormat="1" ht="15">
      <c r="A330" s="102" t="s">
        <v>184</v>
      </c>
      <c r="B330" s="91" t="s">
        <v>185</v>
      </c>
      <c r="C330" s="94"/>
      <c r="D330" s="95"/>
      <c r="E330" s="96"/>
      <c r="F330" s="97"/>
      <c r="G330" s="45"/>
    </row>
    <row r="331" spans="1:7" s="90" customFormat="1" ht="14.25">
      <c r="A331" s="92"/>
      <c r="B331" s="103"/>
      <c r="C331" s="94"/>
      <c r="D331" s="95"/>
      <c r="E331" s="96"/>
      <c r="F331" s="97"/>
      <c r="G331" s="45"/>
    </row>
    <row r="332" spans="1:7" s="14" customFormat="1" ht="14.25">
      <c r="A332" s="98"/>
      <c r="B332" s="22" t="s">
        <v>15</v>
      </c>
      <c r="C332" s="99" t="s">
        <v>186</v>
      </c>
      <c r="D332" s="100"/>
      <c r="E332" s="27">
        <v>2</v>
      </c>
      <c r="F332" s="24"/>
      <c r="G332" s="25">
        <f>E332*F332</f>
        <v>0</v>
      </c>
    </row>
    <row r="333" spans="1:7" s="90" customFormat="1" ht="14.25">
      <c r="A333" s="92"/>
      <c r="B333" s="103"/>
      <c r="C333" s="104"/>
      <c r="D333" s="95"/>
      <c r="E333" s="96"/>
      <c r="F333" s="97"/>
      <c r="G333" s="45"/>
    </row>
    <row r="334" spans="1:7" s="90" customFormat="1" ht="45">
      <c r="A334" s="105" t="s">
        <v>187</v>
      </c>
      <c r="B334" s="106" t="s">
        <v>188</v>
      </c>
      <c r="C334" s="104"/>
      <c r="D334" s="95"/>
      <c r="E334" s="96"/>
      <c r="F334" s="97"/>
      <c r="G334" s="45"/>
    </row>
    <row r="335" spans="1:7" s="90" customFormat="1" ht="14.25">
      <c r="A335" s="92"/>
      <c r="B335" s="107"/>
      <c r="C335" s="104"/>
      <c r="D335" s="95"/>
      <c r="E335" s="96"/>
      <c r="F335" s="97"/>
      <c r="G335" s="45"/>
    </row>
    <row r="336" spans="1:7" s="14" customFormat="1" ht="14.25">
      <c r="A336" s="98"/>
      <c r="B336" s="22" t="s">
        <v>15</v>
      </c>
      <c r="C336" s="108"/>
      <c r="D336" s="100"/>
      <c r="E336" s="27"/>
      <c r="F336" s="97"/>
      <c r="G336" s="45"/>
    </row>
    <row r="337" spans="1:7" s="90" customFormat="1" ht="14.25">
      <c r="A337" s="92"/>
      <c r="B337" s="86"/>
      <c r="C337" s="104"/>
      <c r="D337" s="95"/>
      <c r="E337" s="89"/>
      <c r="F337" s="97"/>
      <c r="G337" s="45"/>
    </row>
    <row r="338" spans="1:7" s="14" customFormat="1" ht="14.25">
      <c r="A338" s="98"/>
      <c r="B338" s="109" t="s">
        <v>189</v>
      </c>
      <c r="C338" s="99" t="s">
        <v>186</v>
      </c>
      <c r="D338" s="100"/>
      <c r="E338" s="27">
        <v>2</v>
      </c>
      <c r="F338" s="24"/>
      <c r="G338" s="25">
        <f aca="true" t="shared" si="0" ref="G338:G343">E338*F338</f>
        <v>0</v>
      </c>
    </row>
    <row r="339" spans="1:7" s="14" customFormat="1" ht="14.25">
      <c r="A339" s="98"/>
      <c r="B339" s="22" t="s">
        <v>190</v>
      </c>
      <c r="C339" s="99" t="s">
        <v>186</v>
      </c>
      <c r="D339" s="100"/>
      <c r="E339" s="27">
        <v>2</v>
      </c>
      <c r="F339" s="24"/>
      <c r="G339" s="25">
        <f t="shared" si="0"/>
        <v>0</v>
      </c>
    </row>
    <row r="340" spans="1:7" s="14" customFormat="1" ht="14.25">
      <c r="A340" s="98"/>
      <c r="B340" s="22" t="s">
        <v>191</v>
      </c>
      <c r="C340" s="99" t="s">
        <v>186</v>
      </c>
      <c r="D340" s="100"/>
      <c r="E340" s="27">
        <v>2</v>
      </c>
      <c r="F340" s="24"/>
      <c r="G340" s="25">
        <f t="shared" si="0"/>
        <v>0</v>
      </c>
    </row>
    <row r="341" spans="1:7" s="14" customFormat="1" ht="14.25">
      <c r="A341" s="98"/>
      <c r="B341" s="22" t="s">
        <v>192</v>
      </c>
      <c r="C341" s="99" t="s">
        <v>186</v>
      </c>
      <c r="D341" s="100"/>
      <c r="E341" s="27">
        <v>2</v>
      </c>
      <c r="F341" s="24"/>
      <c r="G341" s="25">
        <f t="shared" si="0"/>
        <v>0</v>
      </c>
    </row>
    <row r="342" spans="1:7" s="14" customFormat="1" ht="30">
      <c r="A342" s="98"/>
      <c r="B342" s="84" t="s">
        <v>193</v>
      </c>
      <c r="C342" s="108" t="s">
        <v>186</v>
      </c>
      <c r="D342" s="110"/>
      <c r="E342" s="111">
        <v>2</v>
      </c>
      <c r="F342" s="24"/>
      <c r="G342" s="25">
        <f t="shared" si="0"/>
        <v>0</v>
      </c>
    </row>
    <row r="343" spans="1:7" s="14" customFormat="1" ht="30">
      <c r="A343" s="98"/>
      <c r="B343" s="84" t="s">
        <v>194</v>
      </c>
      <c r="C343" s="108" t="s">
        <v>186</v>
      </c>
      <c r="D343" s="110"/>
      <c r="E343" s="111">
        <v>1</v>
      </c>
      <c r="F343" s="24"/>
      <c r="G343" s="25">
        <f t="shared" si="0"/>
        <v>0</v>
      </c>
    </row>
    <row r="344" spans="1:7" s="90" customFormat="1" ht="14.25">
      <c r="A344" s="92"/>
      <c r="B344" s="107"/>
      <c r="C344" s="104"/>
      <c r="D344" s="95"/>
      <c r="E344" s="96"/>
      <c r="F344" s="97"/>
      <c r="G344" s="45"/>
    </row>
    <row r="345" spans="1:7" s="115" customFormat="1" ht="30">
      <c r="A345" s="112" t="s">
        <v>195</v>
      </c>
      <c r="B345" s="113" t="s">
        <v>196</v>
      </c>
      <c r="C345" s="114"/>
      <c r="D345" s="54"/>
      <c r="E345" s="27"/>
      <c r="F345" s="44"/>
      <c r="G345" s="45"/>
    </row>
    <row r="346" spans="1:7" s="14" customFormat="1" ht="14.25">
      <c r="A346" s="98"/>
      <c r="B346" s="116"/>
      <c r="C346" s="99"/>
      <c r="D346" s="23"/>
      <c r="E346" s="27"/>
      <c r="F346" s="44"/>
      <c r="G346" s="45"/>
    </row>
    <row r="347" spans="1:7" s="14" customFormat="1" ht="14.25">
      <c r="A347" s="98"/>
      <c r="B347" s="22" t="s">
        <v>15</v>
      </c>
      <c r="C347" s="99" t="s">
        <v>186</v>
      </c>
      <c r="D347" s="23"/>
      <c r="E347" s="27">
        <v>1</v>
      </c>
      <c r="F347" s="24"/>
      <c r="G347" s="25">
        <f>E347*F347</f>
        <v>0</v>
      </c>
    </row>
    <row r="348" spans="1:7" s="14" customFormat="1" ht="14.25">
      <c r="A348" s="98"/>
      <c r="B348" s="117"/>
      <c r="C348" s="99"/>
      <c r="D348" s="23"/>
      <c r="E348" s="27"/>
      <c r="F348" s="44"/>
      <c r="G348" s="45"/>
    </row>
    <row r="349" spans="1:7" s="14" customFormat="1" ht="45">
      <c r="A349" s="118" t="s">
        <v>197</v>
      </c>
      <c r="B349" s="119" t="s">
        <v>198</v>
      </c>
      <c r="C349" s="99"/>
      <c r="D349" s="23"/>
      <c r="E349" s="27"/>
      <c r="F349" s="44"/>
      <c r="G349" s="45"/>
    </row>
    <row r="350" spans="1:7" s="14" customFormat="1" ht="14.25">
      <c r="A350" s="98"/>
      <c r="B350" s="120"/>
      <c r="C350" s="99"/>
      <c r="D350" s="23"/>
      <c r="E350" s="27"/>
      <c r="F350" s="44"/>
      <c r="G350" s="45"/>
    </row>
    <row r="351" spans="1:7" s="14" customFormat="1" ht="14.25">
      <c r="A351" s="98"/>
      <c r="B351" s="22" t="s">
        <v>15</v>
      </c>
      <c r="C351" s="99" t="s">
        <v>186</v>
      </c>
      <c r="D351" s="23"/>
      <c r="E351" s="27">
        <v>1</v>
      </c>
      <c r="F351" s="24"/>
      <c r="G351" s="25">
        <f>E351*F351</f>
        <v>0</v>
      </c>
    </row>
    <row r="352" spans="1:7" s="14" customFormat="1" ht="14.25">
      <c r="A352" s="98"/>
      <c r="B352" s="117"/>
      <c r="C352" s="99"/>
      <c r="D352" s="23"/>
      <c r="E352" s="27"/>
      <c r="F352" s="44"/>
      <c r="G352" s="45"/>
    </row>
    <row r="353" spans="1:7" s="14" customFormat="1" ht="60">
      <c r="A353" s="121" t="s">
        <v>199</v>
      </c>
      <c r="B353" s="119" t="s">
        <v>668</v>
      </c>
      <c r="C353" s="99"/>
      <c r="D353" s="23"/>
      <c r="E353" s="27"/>
      <c r="F353" s="44"/>
      <c r="G353" s="45"/>
    </row>
    <row r="354" spans="1:7" s="14" customFormat="1" ht="14.25">
      <c r="A354" s="98"/>
      <c r="B354" s="120"/>
      <c r="C354" s="99"/>
      <c r="D354" s="23"/>
      <c r="E354" s="27"/>
      <c r="F354" s="44"/>
      <c r="G354" s="45"/>
    </row>
    <row r="355" spans="1:7" s="14" customFormat="1" ht="14.25">
      <c r="A355" s="98"/>
      <c r="B355" s="22" t="s">
        <v>15</v>
      </c>
      <c r="C355" s="99" t="s">
        <v>186</v>
      </c>
      <c r="D355" s="23"/>
      <c r="E355" s="27">
        <v>3</v>
      </c>
      <c r="F355" s="24"/>
      <c r="G355" s="25">
        <f>E355*F355</f>
        <v>0</v>
      </c>
    </row>
    <row r="356" spans="1:7" s="14" customFormat="1" ht="14.25">
      <c r="A356" s="98"/>
      <c r="B356" s="117"/>
      <c r="C356" s="13"/>
      <c r="D356" s="23"/>
      <c r="E356" s="27"/>
      <c r="F356" s="44"/>
      <c r="G356" s="45"/>
    </row>
    <row r="357" spans="1:7" s="14" customFormat="1" ht="30">
      <c r="A357" s="121" t="s">
        <v>200</v>
      </c>
      <c r="B357" s="122" t="s">
        <v>201</v>
      </c>
      <c r="C357" s="108"/>
      <c r="D357" s="23"/>
      <c r="E357" s="27"/>
      <c r="F357" s="44"/>
      <c r="G357" s="45"/>
    </row>
    <row r="358" spans="1:7" s="14" customFormat="1" ht="14.25">
      <c r="A358" s="98"/>
      <c r="B358" s="117"/>
      <c r="C358" s="108"/>
      <c r="D358" s="23"/>
      <c r="E358" s="27"/>
      <c r="F358" s="44"/>
      <c r="G358" s="45"/>
    </row>
    <row r="359" spans="1:7" s="14" customFormat="1" ht="14.25">
      <c r="A359" s="98"/>
      <c r="B359" s="22" t="s">
        <v>15</v>
      </c>
      <c r="C359" s="108" t="s">
        <v>186</v>
      </c>
      <c r="D359" s="23"/>
      <c r="E359" s="27">
        <v>2</v>
      </c>
      <c r="F359" s="24"/>
      <c r="G359" s="25">
        <f>E359*F359</f>
        <v>0</v>
      </c>
    </row>
    <row r="360" spans="1:7" s="90" customFormat="1" ht="14.25">
      <c r="A360" s="92"/>
      <c r="B360" s="107"/>
      <c r="C360" s="104"/>
      <c r="D360" s="88"/>
      <c r="E360" s="89"/>
      <c r="F360" s="44"/>
      <c r="G360" s="45"/>
    </row>
    <row r="361" spans="1:7" s="14" customFormat="1" ht="15">
      <c r="A361" s="8" t="s">
        <v>93</v>
      </c>
      <c r="B361" s="69" t="s">
        <v>180</v>
      </c>
      <c r="C361" s="13"/>
      <c r="D361" s="23"/>
      <c r="E361" s="27"/>
      <c r="F361" s="44"/>
      <c r="G361" s="45">
        <f>SUM(G324:G360)</f>
        <v>0</v>
      </c>
    </row>
    <row r="362" spans="1:7" s="14" customFormat="1" ht="14.25">
      <c r="A362" s="11"/>
      <c r="B362" s="22"/>
      <c r="C362" s="13"/>
      <c r="D362" s="23"/>
      <c r="E362" s="27"/>
      <c r="F362" s="44"/>
      <c r="G362" s="45"/>
    </row>
    <row r="363" spans="1:7" s="14" customFormat="1" ht="15">
      <c r="A363" s="8" t="s">
        <v>104</v>
      </c>
      <c r="B363" s="69" t="s">
        <v>202</v>
      </c>
      <c r="C363" s="13"/>
      <c r="D363" s="23"/>
      <c r="E363" s="27"/>
      <c r="F363" s="44"/>
      <c r="G363" s="45"/>
    </row>
    <row r="364" spans="1:7" s="90" customFormat="1" ht="15">
      <c r="A364" s="123"/>
      <c r="B364" s="124"/>
      <c r="C364" s="87"/>
      <c r="D364" s="88"/>
      <c r="E364" s="89"/>
      <c r="F364" s="44"/>
      <c r="G364" s="45"/>
    </row>
    <row r="365" spans="1:7" s="14" customFormat="1" ht="75">
      <c r="A365" s="8" t="s">
        <v>106</v>
      </c>
      <c r="B365" s="84" t="s">
        <v>203</v>
      </c>
      <c r="C365" s="13"/>
      <c r="D365" s="23"/>
      <c r="E365" s="27"/>
      <c r="F365" s="44"/>
      <c r="G365" s="45"/>
    </row>
    <row r="366" spans="1:7" s="14" customFormat="1" ht="15">
      <c r="A366" s="8"/>
      <c r="B366" s="22"/>
      <c r="C366" s="13"/>
      <c r="D366" s="23"/>
      <c r="E366" s="20"/>
      <c r="F366" s="44"/>
      <c r="G366" s="45"/>
    </row>
    <row r="367" spans="1:7" s="14" customFormat="1" ht="15">
      <c r="A367" s="8"/>
      <c r="B367" s="22" t="s">
        <v>30</v>
      </c>
      <c r="C367" s="13" t="s">
        <v>31</v>
      </c>
      <c r="D367" s="23"/>
      <c r="E367" s="27">
        <v>10</v>
      </c>
      <c r="F367" s="24"/>
      <c r="G367" s="25">
        <f>E367*F367</f>
        <v>0</v>
      </c>
    </row>
    <row r="368" spans="1:7" s="14" customFormat="1" ht="14.25">
      <c r="A368" s="20"/>
      <c r="B368" s="125"/>
      <c r="C368" s="13"/>
      <c r="D368" s="23"/>
      <c r="E368" s="27"/>
      <c r="F368" s="44"/>
      <c r="G368" s="45"/>
    </row>
    <row r="369" spans="1:7" s="14" customFormat="1" ht="90">
      <c r="A369" s="8" t="s">
        <v>108</v>
      </c>
      <c r="B369" s="84" t="s">
        <v>204</v>
      </c>
      <c r="C369" s="13"/>
      <c r="D369" s="23"/>
      <c r="E369" s="27"/>
      <c r="F369" s="44"/>
      <c r="G369" s="45"/>
    </row>
    <row r="370" spans="1:7" s="14" customFormat="1" ht="15">
      <c r="A370" s="8"/>
      <c r="B370" s="69"/>
      <c r="C370" s="13"/>
      <c r="D370" s="23"/>
      <c r="E370" s="20"/>
      <c r="F370" s="44"/>
      <c r="G370" s="45"/>
    </row>
    <row r="371" spans="1:7" s="14" customFormat="1" ht="15">
      <c r="A371" s="8"/>
      <c r="B371" s="22" t="s">
        <v>30</v>
      </c>
      <c r="C371" s="13" t="s">
        <v>31</v>
      </c>
      <c r="D371" s="23"/>
      <c r="E371" s="27">
        <v>1</v>
      </c>
      <c r="F371" s="24"/>
      <c r="G371" s="25">
        <f>E371*F371</f>
        <v>0</v>
      </c>
    </row>
    <row r="372" spans="1:7" s="14" customFormat="1" ht="15">
      <c r="A372" s="8"/>
      <c r="B372" s="22"/>
      <c r="C372" s="13"/>
      <c r="D372" s="23"/>
      <c r="E372" s="27"/>
      <c r="F372" s="44"/>
      <c r="G372" s="45"/>
    </row>
    <row r="373" spans="1:7" s="14" customFormat="1" ht="15">
      <c r="A373" s="8"/>
      <c r="B373" s="22" t="s">
        <v>205</v>
      </c>
      <c r="C373" s="13" t="s">
        <v>31</v>
      </c>
      <c r="D373" s="23"/>
      <c r="E373" s="27">
        <v>5</v>
      </c>
      <c r="F373" s="24"/>
      <c r="G373" s="25">
        <f>E373*F373</f>
        <v>0</v>
      </c>
    </row>
    <row r="374" spans="1:7" s="90" customFormat="1" ht="15">
      <c r="A374" s="85"/>
      <c r="B374" s="124"/>
      <c r="C374" s="87"/>
      <c r="D374" s="88"/>
      <c r="E374" s="89"/>
      <c r="F374" s="44"/>
      <c r="G374" s="45"/>
    </row>
    <row r="375" spans="1:7" s="90" customFormat="1" ht="90">
      <c r="A375" s="69" t="s">
        <v>111</v>
      </c>
      <c r="B375" s="84" t="s">
        <v>206</v>
      </c>
      <c r="C375" s="13"/>
      <c r="D375" s="23"/>
      <c r="E375" s="27"/>
      <c r="F375" s="44"/>
      <c r="G375" s="45"/>
    </row>
    <row r="376" spans="1:7" s="90" customFormat="1" ht="15">
      <c r="A376" s="8"/>
      <c r="B376" s="69"/>
      <c r="C376" s="13"/>
      <c r="D376" s="23"/>
      <c r="E376" s="20"/>
      <c r="F376" s="44"/>
      <c r="G376" s="45"/>
    </row>
    <row r="377" spans="1:7" s="90" customFormat="1" ht="15">
      <c r="A377" s="8"/>
      <c r="B377" s="22" t="s">
        <v>15</v>
      </c>
      <c r="C377" s="13" t="s">
        <v>17</v>
      </c>
      <c r="D377" s="23"/>
      <c r="E377" s="27">
        <v>2</v>
      </c>
      <c r="F377" s="24"/>
      <c r="G377" s="25">
        <f>E377*F377</f>
        <v>0</v>
      </c>
    </row>
    <row r="378" spans="1:7" s="90" customFormat="1" ht="15">
      <c r="A378" s="85"/>
      <c r="B378" s="124"/>
      <c r="C378" s="87"/>
      <c r="D378" s="88"/>
      <c r="E378" s="89"/>
      <c r="F378" s="44"/>
      <c r="G378" s="45"/>
    </row>
    <row r="379" spans="1:7" s="14" customFormat="1" ht="45">
      <c r="A379" s="8" t="s">
        <v>113</v>
      </c>
      <c r="B379" s="84" t="s">
        <v>207</v>
      </c>
      <c r="C379" s="13"/>
      <c r="D379" s="23"/>
      <c r="E379" s="27"/>
      <c r="F379" s="44"/>
      <c r="G379" s="45"/>
    </row>
    <row r="380" spans="1:7" s="14" customFormat="1" ht="15">
      <c r="A380" s="8"/>
      <c r="B380" s="69"/>
      <c r="C380" s="13"/>
      <c r="D380" s="23"/>
      <c r="E380" s="20"/>
      <c r="F380" s="44"/>
      <c r="G380" s="45"/>
    </row>
    <row r="381" spans="1:7" s="14" customFormat="1" ht="15">
      <c r="A381" s="8"/>
      <c r="B381" s="22" t="s">
        <v>30</v>
      </c>
      <c r="C381" s="13" t="s">
        <v>31</v>
      </c>
      <c r="D381" s="23"/>
      <c r="E381" s="27">
        <v>5</v>
      </c>
      <c r="F381" s="24"/>
      <c r="G381" s="25">
        <f>E381*F381</f>
        <v>0</v>
      </c>
    </row>
    <row r="382" spans="1:7" s="14" customFormat="1" ht="15">
      <c r="A382" s="20"/>
      <c r="B382" s="69"/>
      <c r="C382" s="13"/>
      <c r="D382" s="23"/>
      <c r="E382" s="27"/>
      <c r="F382" s="44"/>
      <c r="G382" s="45"/>
    </row>
    <row r="383" spans="1:7" s="14" customFormat="1" ht="15">
      <c r="A383" s="8" t="s">
        <v>104</v>
      </c>
      <c r="B383" s="69" t="s">
        <v>208</v>
      </c>
      <c r="C383" s="13"/>
      <c r="D383" s="23"/>
      <c r="E383" s="27"/>
      <c r="F383" s="44"/>
      <c r="G383" s="45">
        <f>SUM(G367:G381)</f>
        <v>0</v>
      </c>
    </row>
    <row r="384" spans="1:7" s="14" customFormat="1" ht="15">
      <c r="A384" s="8"/>
      <c r="B384" s="69"/>
      <c r="C384" s="13"/>
      <c r="D384" s="23"/>
      <c r="E384" s="27"/>
      <c r="F384" s="44"/>
      <c r="G384" s="45"/>
    </row>
    <row r="385" spans="1:7" s="82" customFormat="1" ht="15">
      <c r="A385" s="29" t="s">
        <v>159</v>
      </c>
      <c r="B385" s="126" t="s">
        <v>209</v>
      </c>
      <c r="C385" s="31"/>
      <c r="D385" s="32"/>
      <c r="E385" s="33"/>
      <c r="F385" s="79"/>
      <c r="G385" s="80">
        <f>SUM(G289+G316+G361+G383)</f>
        <v>0</v>
      </c>
    </row>
    <row r="386" spans="1:7" ht="15">
      <c r="A386" s="8"/>
      <c r="B386" s="22"/>
      <c r="C386" s="13"/>
      <c r="D386" s="23"/>
      <c r="E386" s="27"/>
      <c r="F386" s="44"/>
      <c r="G386" s="45"/>
    </row>
    <row r="387" spans="1:7" ht="15">
      <c r="A387" s="8"/>
      <c r="B387" s="69" t="s">
        <v>210</v>
      </c>
      <c r="C387" s="13"/>
      <c r="D387" s="23"/>
      <c r="E387" s="27"/>
      <c r="F387" s="44"/>
      <c r="G387" s="45"/>
    </row>
    <row r="388" spans="1:7" ht="15">
      <c r="A388" s="8"/>
      <c r="B388" s="69"/>
      <c r="C388" s="13"/>
      <c r="D388" s="23"/>
      <c r="E388" s="27"/>
      <c r="F388" s="44"/>
      <c r="G388" s="45"/>
    </row>
    <row r="389" spans="1:7" s="36" customFormat="1" ht="47.25">
      <c r="A389" s="29" t="s">
        <v>11</v>
      </c>
      <c r="B389" s="30" t="s">
        <v>664</v>
      </c>
      <c r="C389" s="31"/>
      <c r="D389" s="32"/>
      <c r="E389" s="33"/>
      <c r="F389" s="79"/>
      <c r="G389" s="80"/>
    </row>
    <row r="390" spans="1:7" ht="15">
      <c r="A390" s="8"/>
      <c r="C390" s="13"/>
      <c r="D390" s="23"/>
      <c r="E390" s="27"/>
      <c r="F390" s="44"/>
      <c r="G390" s="45"/>
    </row>
    <row r="391" spans="1:7" ht="15">
      <c r="A391" s="8" t="s">
        <v>211</v>
      </c>
      <c r="B391" s="69" t="s">
        <v>212</v>
      </c>
      <c r="C391" s="13"/>
      <c r="D391" s="23"/>
      <c r="E391" s="27"/>
      <c r="F391" s="44"/>
      <c r="G391" s="45">
        <f>G96</f>
        <v>0</v>
      </c>
    </row>
    <row r="392" spans="1:7" ht="15">
      <c r="A392" s="8" t="s">
        <v>213</v>
      </c>
      <c r="B392" s="69" t="s">
        <v>69</v>
      </c>
      <c r="C392" s="13"/>
      <c r="D392" s="23"/>
      <c r="E392" s="27"/>
      <c r="F392" s="44"/>
      <c r="G392" s="45">
        <f>G140</f>
        <v>0</v>
      </c>
    </row>
    <row r="393" spans="1:7" ht="15">
      <c r="A393" s="8" t="s">
        <v>214</v>
      </c>
      <c r="B393" s="69" t="s">
        <v>94</v>
      </c>
      <c r="C393" s="13"/>
      <c r="D393" s="23"/>
      <c r="E393" s="27"/>
      <c r="F393" s="44"/>
      <c r="G393" s="45">
        <f>G159</f>
        <v>0</v>
      </c>
    </row>
    <row r="394" spans="1:7" ht="15">
      <c r="A394" s="8" t="s">
        <v>215</v>
      </c>
      <c r="B394" s="69" t="s">
        <v>105</v>
      </c>
      <c r="C394" s="13"/>
      <c r="D394" s="23"/>
      <c r="E394" s="27"/>
      <c r="F394" s="44"/>
      <c r="G394" s="45">
        <f>G189</f>
        <v>0</v>
      </c>
    </row>
    <row r="395" spans="1:7" ht="15">
      <c r="A395" s="8" t="s">
        <v>216</v>
      </c>
      <c r="B395" s="69" t="s">
        <v>118</v>
      </c>
      <c r="C395" s="13"/>
      <c r="D395" s="23"/>
      <c r="E395" s="27"/>
      <c r="F395" s="44"/>
      <c r="G395" s="45">
        <f>G238</f>
        <v>0</v>
      </c>
    </row>
    <row r="396" spans="1:7" ht="15">
      <c r="A396" s="8" t="s">
        <v>217</v>
      </c>
      <c r="B396" s="69" t="s">
        <v>149</v>
      </c>
      <c r="C396" s="13"/>
      <c r="D396" s="23"/>
      <c r="E396" s="27"/>
      <c r="F396" s="44"/>
      <c r="G396" s="45">
        <f>G264</f>
        <v>0</v>
      </c>
    </row>
    <row r="397" spans="1:7" ht="15">
      <c r="A397" s="8"/>
      <c r="B397" s="69"/>
      <c r="C397" s="13"/>
      <c r="D397" s="23"/>
      <c r="E397" s="27"/>
      <c r="F397" s="44"/>
      <c r="G397" s="45"/>
    </row>
    <row r="398" spans="1:7" s="36" customFormat="1" ht="47.25">
      <c r="A398" s="29" t="s">
        <v>11</v>
      </c>
      <c r="B398" s="30" t="s">
        <v>665</v>
      </c>
      <c r="C398" s="31"/>
      <c r="D398" s="32"/>
      <c r="E398" s="33"/>
      <c r="F398" s="79"/>
      <c r="G398" s="80">
        <f>SUM(G391:G397)</f>
        <v>0</v>
      </c>
    </row>
    <row r="399" spans="1:7" ht="15">
      <c r="A399" s="8"/>
      <c r="B399" s="69"/>
      <c r="C399" s="13"/>
      <c r="D399" s="23"/>
      <c r="E399" s="27"/>
      <c r="F399" s="44"/>
      <c r="G399" s="45"/>
    </row>
    <row r="400" spans="1:7" s="36" customFormat="1" ht="15">
      <c r="A400" s="29" t="s">
        <v>159</v>
      </c>
      <c r="B400" s="81" t="s">
        <v>160</v>
      </c>
      <c r="C400" s="31"/>
      <c r="D400" s="32"/>
      <c r="E400" s="33"/>
      <c r="F400" s="79"/>
      <c r="G400" s="80"/>
    </row>
    <row r="401" spans="1:7" ht="15">
      <c r="A401" s="8"/>
      <c r="B401" s="69"/>
      <c r="C401" s="13"/>
      <c r="D401" s="23"/>
      <c r="E401" s="27"/>
      <c r="F401" s="44"/>
      <c r="G401" s="45"/>
    </row>
    <row r="402" spans="1:7" ht="15">
      <c r="A402" s="8" t="s">
        <v>211</v>
      </c>
      <c r="B402" s="69" t="s">
        <v>161</v>
      </c>
      <c r="C402" s="13"/>
      <c r="D402" s="23"/>
      <c r="E402" s="27"/>
      <c r="F402" s="44"/>
      <c r="G402" s="45">
        <f>G289</f>
        <v>0</v>
      </c>
    </row>
    <row r="403" spans="1:7" ht="15">
      <c r="A403" s="8" t="s">
        <v>213</v>
      </c>
      <c r="B403" s="69" t="s">
        <v>170</v>
      </c>
      <c r="C403" s="13"/>
      <c r="D403" s="23"/>
      <c r="E403" s="27"/>
      <c r="F403" s="44"/>
      <c r="G403" s="45">
        <f>G316</f>
        <v>0</v>
      </c>
    </row>
    <row r="404" spans="1:7" ht="15">
      <c r="A404" s="8" t="s">
        <v>214</v>
      </c>
      <c r="B404" s="69" t="s">
        <v>180</v>
      </c>
      <c r="C404" s="13"/>
      <c r="D404" s="23"/>
      <c r="E404" s="27"/>
      <c r="F404" s="44"/>
      <c r="G404" s="45">
        <f>G361</f>
        <v>0</v>
      </c>
    </row>
    <row r="405" spans="1:7" ht="15">
      <c r="A405" s="8" t="s">
        <v>215</v>
      </c>
      <c r="B405" s="69" t="s">
        <v>202</v>
      </c>
      <c r="C405" s="13"/>
      <c r="D405" s="23"/>
      <c r="E405" s="27"/>
      <c r="F405" s="44"/>
      <c r="G405" s="45">
        <f>G383</f>
        <v>0</v>
      </c>
    </row>
    <row r="406" spans="1:7" ht="15">
      <c r="A406" s="8"/>
      <c r="B406" s="22"/>
      <c r="C406" s="13"/>
      <c r="D406" s="23"/>
      <c r="E406" s="27"/>
      <c r="F406" s="44"/>
      <c r="G406" s="45"/>
    </row>
    <row r="407" spans="1:7" s="36" customFormat="1" ht="15">
      <c r="A407" s="29" t="s">
        <v>159</v>
      </c>
      <c r="B407" s="81" t="s">
        <v>209</v>
      </c>
      <c r="C407" s="31"/>
      <c r="D407" s="32"/>
      <c r="E407" s="33"/>
      <c r="F407" s="34"/>
      <c r="G407" s="35">
        <f>SUM(G402:G406)</f>
        <v>0</v>
      </c>
    </row>
    <row r="408" spans="1:10" ht="15">
      <c r="A408" s="8"/>
      <c r="B408" s="49"/>
      <c r="C408" s="13"/>
      <c r="D408" s="23"/>
      <c r="E408" s="27"/>
      <c r="F408" s="24"/>
      <c r="G408" s="25"/>
      <c r="H408" s="127"/>
      <c r="I408" s="127"/>
      <c r="J408" s="127"/>
    </row>
    <row r="409" spans="1:8" ht="15">
      <c r="A409" s="8"/>
      <c r="B409" s="128" t="s">
        <v>218</v>
      </c>
      <c r="C409" s="13"/>
      <c r="D409" s="23"/>
      <c r="E409" s="27"/>
      <c r="F409" s="24"/>
      <c r="G409" s="25">
        <f>SUM(G398,G407)</f>
        <v>0</v>
      </c>
      <c r="H409" s="25"/>
    </row>
    <row r="410" spans="1:8" ht="15">
      <c r="A410" s="8"/>
      <c r="B410" s="129"/>
      <c r="C410" s="13"/>
      <c r="D410" s="23"/>
      <c r="E410" s="27"/>
      <c r="F410" s="24"/>
      <c r="G410" s="25"/>
      <c r="H410" s="25"/>
    </row>
    <row r="411" spans="1:8" ht="15">
      <c r="A411" s="8"/>
      <c r="B411" s="128" t="s">
        <v>219</v>
      </c>
      <c r="C411" s="13"/>
      <c r="D411" s="23"/>
      <c r="E411" s="27"/>
      <c r="F411" s="24"/>
      <c r="G411" s="25">
        <f>G409*0.25</f>
        <v>0</v>
      </c>
      <c r="H411" s="25"/>
    </row>
    <row r="412" spans="1:8" ht="15">
      <c r="A412" s="8"/>
      <c r="B412" s="129"/>
      <c r="C412" s="13"/>
      <c r="D412" s="23"/>
      <c r="E412" s="27"/>
      <c r="F412" s="24"/>
      <c r="G412" s="25"/>
      <c r="H412" s="25"/>
    </row>
    <row r="413" spans="1:8" ht="15">
      <c r="A413" s="8"/>
      <c r="B413" s="128" t="s">
        <v>220</v>
      </c>
      <c r="C413" s="13"/>
      <c r="D413" s="23"/>
      <c r="E413" s="27"/>
      <c r="F413" s="24"/>
      <c r="G413" s="25">
        <f>SUM(G409:G411)</f>
        <v>0</v>
      </c>
      <c r="H413" s="25"/>
    </row>
    <row r="414" spans="1:7" ht="15">
      <c r="A414" s="8"/>
      <c r="B414" s="129"/>
      <c r="C414" s="13"/>
      <c r="D414" s="23"/>
      <c r="E414" s="27"/>
      <c r="F414" s="23"/>
      <c r="G414" s="111"/>
    </row>
    <row r="415" spans="1:7" ht="15">
      <c r="A415" s="8"/>
      <c r="B415" s="129"/>
      <c r="C415" s="53"/>
      <c r="D415" s="23"/>
      <c r="E415" s="130"/>
      <c r="F415" s="131"/>
      <c r="G415" s="65"/>
    </row>
    <row r="416" spans="1:7" ht="15">
      <c r="A416" s="8"/>
      <c r="B416" s="132" t="s">
        <v>221</v>
      </c>
      <c r="C416" s="53"/>
      <c r="D416" s="23"/>
      <c r="E416" s="130"/>
      <c r="F416" s="131"/>
      <c r="G416" s="65"/>
    </row>
    <row r="417" spans="1:7" s="51" customFormat="1" ht="15">
      <c r="A417" s="8"/>
      <c r="B417" s="132" t="s">
        <v>222</v>
      </c>
      <c r="C417" s="53"/>
      <c r="D417" s="23"/>
      <c r="E417" s="130"/>
      <c r="F417" s="131"/>
      <c r="G417" s="65"/>
    </row>
    <row r="418" spans="1:256" s="14" customFormat="1" ht="14.25">
      <c r="A418" s="11"/>
      <c r="B418" s="22"/>
      <c r="C418" s="13"/>
      <c r="D418" s="23"/>
      <c r="E418" s="5"/>
      <c r="F418" s="23"/>
      <c r="G418" s="111"/>
      <c r="IS418" s="4"/>
      <c r="IT418" s="4"/>
      <c r="IU418" s="4"/>
      <c r="IV418" s="4"/>
    </row>
    <row r="419" spans="1:256" s="14" customFormat="1" ht="14.25">
      <c r="A419" s="11"/>
      <c r="B419" s="22"/>
      <c r="C419" s="13"/>
      <c r="D419" s="23"/>
      <c r="E419" s="5"/>
      <c r="F419" s="23"/>
      <c r="G419" s="111"/>
      <c r="IS419" s="4"/>
      <c r="IT419" s="4"/>
      <c r="IU419" s="4"/>
      <c r="IV419" s="4"/>
    </row>
    <row r="420" spans="1:256" s="14" customFormat="1" ht="14.25">
      <c r="A420" s="11"/>
      <c r="B420" s="22"/>
      <c r="C420" s="13"/>
      <c r="D420" s="23"/>
      <c r="E420" s="5"/>
      <c r="F420" s="23"/>
      <c r="G420" s="111"/>
      <c r="IS420" s="4"/>
      <c r="IT420" s="4"/>
      <c r="IU420" s="4"/>
      <c r="IV420" s="4"/>
    </row>
    <row r="421" spans="1:256" s="14" customFormat="1" ht="14.25">
      <c r="A421" s="11"/>
      <c r="B421" s="22"/>
      <c r="C421" s="13"/>
      <c r="D421" s="23"/>
      <c r="E421" s="5"/>
      <c r="F421" s="23"/>
      <c r="G421" s="111"/>
      <c r="IS421" s="4"/>
      <c r="IT421" s="4"/>
      <c r="IU421" s="4"/>
      <c r="IV421" s="4"/>
    </row>
    <row r="422" spans="1:256" s="14" customFormat="1" ht="14.25">
      <c r="A422" s="11"/>
      <c r="B422" s="22"/>
      <c r="C422" s="13"/>
      <c r="D422" s="23"/>
      <c r="E422" s="5"/>
      <c r="F422" s="23"/>
      <c r="G422" s="111"/>
      <c r="IS422" s="4"/>
      <c r="IT422" s="4"/>
      <c r="IU422" s="4"/>
      <c r="IV422" s="4"/>
    </row>
    <row r="423" spans="1:256" s="14" customFormat="1" ht="14.25">
      <c r="A423" s="11"/>
      <c r="B423" s="22"/>
      <c r="C423" s="13"/>
      <c r="D423" s="23"/>
      <c r="E423" s="5"/>
      <c r="F423" s="23"/>
      <c r="G423" s="111"/>
      <c r="IS423" s="4"/>
      <c r="IT423" s="4"/>
      <c r="IU423" s="4"/>
      <c r="IV423" s="4"/>
    </row>
    <row r="424" spans="1:7" ht="14.25">
      <c r="A424" s="11"/>
      <c r="B424" s="22"/>
      <c r="C424" s="13"/>
      <c r="D424" s="23"/>
      <c r="F424" s="23"/>
      <c r="G424" s="111"/>
    </row>
    <row r="425" spans="1:7" ht="14.25">
      <c r="A425" s="11"/>
      <c r="B425" s="22"/>
      <c r="C425" s="13"/>
      <c r="D425" s="23"/>
      <c r="F425" s="23"/>
      <c r="G425" s="111"/>
    </row>
    <row r="426" spans="1:7" ht="14.25">
      <c r="A426" s="11"/>
      <c r="B426" s="22"/>
      <c r="C426" s="13"/>
      <c r="D426" s="23"/>
      <c r="F426" s="23"/>
      <c r="G426" s="111"/>
    </row>
    <row r="427" spans="1:7" ht="14.25">
      <c r="A427" s="11"/>
      <c r="B427" s="22"/>
      <c r="C427" s="13"/>
      <c r="D427" s="23"/>
      <c r="F427" s="23"/>
      <c r="G427" s="111"/>
    </row>
    <row r="428" spans="1:7" ht="14.25">
      <c r="A428" s="11"/>
      <c r="B428" s="22"/>
      <c r="C428" s="13"/>
      <c r="D428" s="23"/>
      <c r="F428" s="23"/>
      <c r="G428" s="111"/>
    </row>
    <row r="429" spans="1:7" ht="14.25">
      <c r="A429" s="11"/>
      <c r="B429" s="22"/>
      <c r="C429" s="13"/>
      <c r="D429" s="23"/>
      <c r="F429" s="23"/>
      <c r="G429" s="111"/>
    </row>
    <row r="430" spans="1:7" ht="14.25">
      <c r="A430" s="11"/>
      <c r="B430" s="22"/>
      <c r="C430" s="13"/>
      <c r="D430" s="23"/>
      <c r="F430" s="23"/>
      <c r="G430" s="111"/>
    </row>
    <row r="431" spans="1:7" ht="14.25">
      <c r="A431" s="11"/>
      <c r="B431" s="22"/>
      <c r="C431" s="13"/>
      <c r="D431" s="23"/>
      <c r="F431" s="23"/>
      <c r="G431" s="111"/>
    </row>
    <row r="432" spans="2:7" ht="14.25">
      <c r="B432" s="22"/>
      <c r="D432" s="133"/>
      <c r="F432" s="23"/>
      <c r="G432" s="111"/>
    </row>
    <row r="433" spans="2:7" ht="14.25">
      <c r="B433" s="22"/>
      <c r="D433" s="133"/>
      <c r="F433" s="23"/>
      <c r="G433" s="111"/>
    </row>
    <row r="434" spans="2:7" ht="14.25">
      <c r="B434" s="22"/>
      <c r="D434" s="133"/>
      <c r="F434" s="23"/>
      <c r="G434" s="111"/>
    </row>
    <row r="435" spans="2:7" ht="14.25">
      <c r="B435" s="22"/>
      <c r="D435" s="133"/>
      <c r="F435" s="23"/>
      <c r="G435" s="111"/>
    </row>
    <row r="436" spans="2:7" ht="14.25">
      <c r="B436" s="22"/>
      <c r="D436" s="133"/>
      <c r="F436" s="23"/>
      <c r="G436" s="111"/>
    </row>
    <row r="437" spans="2:7" ht="14.25">
      <c r="B437" s="22"/>
      <c r="D437" s="133"/>
      <c r="F437" s="23"/>
      <c r="G437" s="111"/>
    </row>
    <row r="438" spans="2:7" ht="14.25">
      <c r="B438" s="22"/>
      <c r="D438" s="133"/>
      <c r="F438" s="23"/>
      <c r="G438" s="111"/>
    </row>
    <row r="439" spans="2:7" ht="15">
      <c r="B439" s="69"/>
      <c r="D439" s="133"/>
      <c r="F439" s="23"/>
      <c r="G439" s="111"/>
    </row>
    <row r="440" spans="2:7" ht="14.25">
      <c r="B440" s="22"/>
      <c r="D440" s="133"/>
      <c r="F440" s="23"/>
      <c r="G440" s="111"/>
    </row>
    <row r="441" spans="2:7" ht="14.25">
      <c r="B441" s="22"/>
      <c r="D441" s="133"/>
      <c r="F441" s="23"/>
      <c r="G441" s="111"/>
    </row>
    <row r="442" spans="2:7" ht="14.25">
      <c r="B442" s="22"/>
      <c r="D442" s="133"/>
      <c r="F442" s="23"/>
      <c r="G442" s="111"/>
    </row>
    <row r="443" spans="2:7" ht="14.25">
      <c r="B443" s="22"/>
      <c r="D443" s="133"/>
      <c r="F443" s="23"/>
      <c r="G443" s="111"/>
    </row>
    <row r="444" spans="2:7" ht="14.25">
      <c r="B444" s="22"/>
      <c r="D444" s="133"/>
      <c r="F444" s="23"/>
      <c r="G444" s="111"/>
    </row>
    <row r="445" spans="2:7" ht="14.25">
      <c r="B445" s="22"/>
      <c r="D445" s="133"/>
      <c r="F445" s="23"/>
      <c r="G445" s="111"/>
    </row>
    <row r="446" spans="2:7" ht="14.25">
      <c r="B446" s="22"/>
      <c r="D446" s="133"/>
      <c r="F446" s="23"/>
      <c r="G446" s="111"/>
    </row>
    <row r="447" spans="1:7" ht="14.25">
      <c r="A447" s="11"/>
      <c r="B447" s="22"/>
      <c r="D447" s="133"/>
      <c r="F447" s="23"/>
      <c r="G447" s="111"/>
    </row>
    <row r="448" spans="2:7" ht="14.25">
      <c r="B448" s="22"/>
      <c r="D448" s="133"/>
      <c r="F448" s="23"/>
      <c r="G448" s="111"/>
    </row>
    <row r="449" spans="2:7" ht="14.25">
      <c r="B449" s="22"/>
      <c r="D449" s="133"/>
      <c r="F449" s="23"/>
      <c r="G449" s="111"/>
    </row>
    <row r="450" spans="2:7" ht="14.25">
      <c r="B450" s="22"/>
      <c r="D450" s="133"/>
      <c r="F450" s="23"/>
      <c r="G450" s="111"/>
    </row>
    <row r="451" spans="1:7" ht="14.25">
      <c r="A451" s="11"/>
      <c r="B451" s="22"/>
      <c r="C451" s="13"/>
      <c r="D451" s="23"/>
      <c r="F451" s="23"/>
      <c r="G451" s="111"/>
    </row>
    <row r="452" spans="2:7" ht="14.25">
      <c r="B452" s="22"/>
      <c r="D452" s="133"/>
      <c r="F452" s="23"/>
      <c r="G452" s="111"/>
    </row>
    <row r="453" spans="2:7" ht="14.25">
      <c r="B453" s="22"/>
      <c r="D453" s="133"/>
      <c r="F453" s="23"/>
      <c r="G453" s="111"/>
    </row>
    <row r="454" spans="2:7" ht="14.25">
      <c r="B454" s="22"/>
      <c r="D454" s="133"/>
      <c r="F454" s="23"/>
      <c r="G454" s="111"/>
    </row>
    <row r="455" spans="1:7" ht="14.25">
      <c r="A455" s="11"/>
      <c r="B455" s="22"/>
      <c r="C455" s="13"/>
      <c r="D455" s="23"/>
      <c r="F455" s="23"/>
      <c r="G455" s="111"/>
    </row>
    <row r="456" spans="1:7" ht="14.25">
      <c r="A456" s="11"/>
      <c r="B456" s="22"/>
      <c r="C456" s="13"/>
      <c r="D456" s="23"/>
      <c r="F456" s="23"/>
      <c r="G456" s="111"/>
    </row>
    <row r="457" spans="1:7" ht="14.25">
      <c r="A457" s="11"/>
      <c r="B457" s="22"/>
      <c r="C457" s="13"/>
      <c r="D457" s="23"/>
      <c r="F457" s="23"/>
      <c r="G457" s="111"/>
    </row>
    <row r="458" spans="1:7" ht="14.25">
      <c r="A458" s="11"/>
      <c r="B458" s="22"/>
      <c r="C458" s="13"/>
      <c r="D458" s="23"/>
      <c r="F458" s="23"/>
      <c r="G458" s="111"/>
    </row>
    <row r="459" spans="1:7" ht="14.25">
      <c r="A459" s="11"/>
      <c r="B459" s="22"/>
      <c r="C459" s="13"/>
      <c r="D459" s="23"/>
      <c r="F459" s="23"/>
      <c r="G459" s="111"/>
    </row>
    <row r="460" spans="1:7" ht="14.25">
      <c r="A460" s="11"/>
      <c r="B460" s="22"/>
      <c r="C460" s="13"/>
      <c r="D460" s="23"/>
      <c r="F460" s="23"/>
      <c r="G460" s="111"/>
    </row>
    <row r="461" spans="1:7" ht="14.25">
      <c r="A461" s="11"/>
      <c r="B461" s="22"/>
      <c r="C461" s="13"/>
      <c r="D461" s="23"/>
      <c r="F461" s="23"/>
      <c r="G461" s="111"/>
    </row>
    <row r="462" spans="2:7" ht="14.25">
      <c r="B462" s="22"/>
      <c r="C462" s="13"/>
      <c r="D462" s="23"/>
      <c r="F462" s="23"/>
      <c r="G462" s="111"/>
    </row>
    <row r="463" spans="2:7" ht="14.25">
      <c r="B463" s="22"/>
      <c r="C463" s="13"/>
      <c r="D463" s="23"/>
      <c r="F463" s="23"/>
      <c r="G463" s="111"/>
    </row>
    <row r="464" spans="2:7" ht="14.25">
      <c r="B464" s="22"/>
      <c r="C464" s="13"/>
      <c r="D464" s="23"/>
      <c r="F464" s="23"/>
      <c r="G464" s="111"/>
    </row>
    <row r="465" spans="1:7" ht="14.25">
      <c r="A465" s="11"/>
      <c r="B465" s="22"/>
      <c r="C465" s="13"/>
      <c r="D465" s="23"/>
      <c r="F465" s="23"/>
      <c r="G465" s="111"/>
    </row>
    <row r="466" spans="1:7" ht="14.25">
      <c r="A466" s="11"/>
      <c r="B466" s="22"/>
      <c r="C466" s="13"/>
      <c r="D466" s="23"/>
      <c r="F466" s="23"/>
      <c r="G466" s="111"/>
    </row>
    <row r="467" spans="1:7" ht="14.25">
      <c r="A467" s="11"/>
      <c r="B467" s="22"/>
      <c r="C467" s="13"/>
      <c r="D467" s="23"/>
      <c r="F467" s="23"/>
      <c r="G467" s="111"/>
    </row>
    <row r="468" spans="2:7" ht="14.25">
      <c r="B468" s="22"/>
      <c r="D468" s="133"/>
      <c r="F468" s="23"/>
      <c r="G468" s="111"/>
    </row>
    <row r="469" spans="2:7" ht="14.25">
      <c r="B469" s="22"/>
      <c r="D469" s="133"/>
      <c r="F469" s="23"/>
      <c r="G469" s="111"/>
    </row>
    <row r="470" spans="2:7" ht="14.25">
      <c r="B470" s="22"/>
      <c r="D470" s="133"/>
      <c r="F470" s="23"/>
      <c r="G470" s="111"/>
    </row>
    <row r="471" spans="2:7" ht="14.25">
      <c r="B471" s="22"/>
      <c r="D471" s="133"/>
      <c r="F471" s="23"/>
      <c r="G471" s="111"/>
    </row>
    <row r="472" spans="2:7" ht="14.25">
      <c r="B472" s="37"/>
      <c r="D472" s="133"/>
      <c r="F472" s="23"/>
      <c r="G472" s="111"/>
    </row>
    <row r="473" spans="2:7" ht="14.25">
      <c r="B473" s="22"/>
      <c r="D473" s="133"/>
      <c r="F473" s="23"/>
      <c r="G473" s="111"/>
    </row>
    <row r="474" spans="2:7" ht="14.25">
      <c r="B474" s="22"/>
      <c r="D474" s="133"/>
      <c r="F474" s="23"/>
      <c r="G474" s="111"/>
    </row>
    <row r="475" spans="2:7" ht="14.25">
      <c r="B475" s="22"/>
      <c r="D475" s="133"/>
      <c r="F475" s="23"/>
      <c r="G475" s="111"/>
    </row>
    <row r="476" spans="2:7" ht="14.25">
      <c r="B476" s="22"/>
      <c r="D476" s="133"/>
      <c r="F476" s="23"/>
      <c r="G476" s="111"/>
    </row>
    <row r="477" spans="2:7" ht="14.25">
      <c r="B477" s="22"/>
      <c r="D477" s="133"/>
      <c r="F477" s="23"/>
      <c r="G477" s="111"/>
    </row>
    <row r="478" spans="2:7" ht="14.25">
      <c r="B478" s="22"/>
      <c r="D478" s="133"/>
      <c r="F478" s="23"/>
      <c r="G478" s="111"/>
    </row>
    <row r="479" spans="2:7" ht="14.25">
      <c r="B479" s="22"/>
      <c r="D479" s="133"/>
      <c r="F479" s="23"/>
      <c r="G479" s="111"/>
    </row>
    <row r="480" spans="2:7" ht="14.25">
      <c r="B480" s="22"/>
      <c r="D480" s="133"/>
      <c r="F480" s="23"/>
      <c r="G480" s="111"/>
    </row>
    <row r="481" spans="2:7" ht="14.25">
      <c r="B481" s="22"/>
      <c r="D481" s="133"/>
      <c r="F481" s="23"/>
      <c r="G481" s="111"/>
    </row>
    <row r="482" spans="2:7" ht="14.25">
      <c r="B482" s="22"/>
      <c r="D482" s="133"/>
      <c r="F482" s="23"/>
      <c r="G482" s="111"/>
    </row>
    <row r="483" spans="2:7" ht="14.25">
      <c r="B483" s="22"/>
      <c r="D483" s="133"/>
      <c r="F483" s="23"/>
      <c r="G483" s="111"/>
    </row>
    <row r="484" spans="2:7" ht="14.25">
      <c r="B484" s="22"/>
      <c r="D484" s="133"/>
      <c r="F484" s="23"/>
      <c r="G484" s="111"/>
    </row>
    <row r="485" spans="2:7" ht="14.25">
      <c r="B485" s="22"/>
      <c r="D485" s="133"/>
      <c r="F485" s="23"/>
      <c r="G485" s="111"/>
    </row>
    <row r="486" spans="2:7" ht="14.25">
      <c r="B486" s="22"/>
      <c r="D486" s="133"/>
      <c r="F486" s="23"/>
      <c r="G486" s="111"/>
    </row>
    <row r="487" spans="2:7" ht="14.25">
      <c r="B487" s="22"/>
      <c r="D487" s="133"/>
      <c r="F487" s="23"/>
      <c r="G487" s="111"/>
    </row>
    <row r="488" spans="2:7" ht="14.25">
      <c r="B488" s="22"/>
      <c r="D488" s="133"/>
      <c r="F488" s="23"/>
      <c r="G488" s="111"/>
    </row>
    <row r="489" spans="2:7" ht="14.25">
      <c r="B489" s="22"/>
      <c r="D489" s="133"/>
      <c r="F489" s="23"/>
      <c r="G489" s="111"/>
    </row>
    <row r="490" spans="2:7" ht="14.25">
      <c r="B490" s="22"/>
      <c r="D490" s="133"/>
      <c r="F490" s="23"/>
      <c r="G490" s="111"/>
    </row>
    <row r="491" spans="2:7" ht="14.25">
      <c r="B491" s="22"/>
      <c r="D491" s="133"/>
      <c r="F491" s="23"/>
      <c r="G491" s="111"/>
    </row>
    <row r="492" spans="2:7" ht="14.25">
      <c r="B492" s="22"/>
      <c r="D492" s="133"/>
      <c r="F492" s="23"/>
      <c r="G492" s="111"/>
    </row>
    <row r="493" spans="2:7" ht="14.25">
      <c r="B493" s="22"/>
      <c r="D493" s="133"/>
      <c r="F493" s="23"/>
      <c r="G493" s="111"/>
    </row>
    <row r="494" spans="2:7" ht="14.25">
      <c r="B494" s="22"/>
      <c r="D494" s="133"/>
      <c r="F494" s="23"/>
      <c r="G494" s="111"/>
    </row>
    <row r="495" spans="1:7" ht="14.25">
      <c r="A495" s="11"/>
      <c r="B495" s="22"/>
      <c r="D495" s="133"/>
      <c r="F495" s="23"/>
      <c r="G495" s="111"/>
    </row>
    <row r="496" spans="1:7" ht="14.25">
      <c r="A496" s="11"/>
      <c r="B496" s="22"/>
      <c r="D496" s="133"/>
      <c r="F496" s="23"/>
      <c r="G496" s="111"/>
    </row>
    <row r="497" spans="1:7" ht="14.25">
      <c r="A497" s="11"/>
      <c r="B497" s="22"/>
      <c r="D497" s="133"/>
      <c r="F497" s="23"/>
      <c r="G497" s="111"/>
    </row>
    <row r="498" spans="1:7" ht="14.25">
      <c r="A498" s="11"/>
      <c r="B498" s="22"/>
      <c r="D498" s="133"/>
      <c r="F498" s="23"/>
      <c r="G498" s="111"/>
    </row>
    <row r="499" spans="1:7" ht="14.25">
      <c r="A499" s="11"/>
      <c r="B499" s="22"/>
      <c r="D499" s="133"/>
      <c r="F499" s="23"/>
      <c r="G499" s="111"/>
    </row>
    <row r="500" spans="1:7" ht="14.25">
      <c r="A500" s="11"/>
      <c r="B500" s="22"/>
      <c r="D500" s="133"/>
      <c r="F500" s="23"/>
      <c r="G500" s="111"/>
    </row>
    <row r="501" spans="1:7" ht="14.25">
      <c r="A501" s="11"/>
      <c r="B501" s="22"/>
      <c r="D501" s="133"/>
      <c r="F501" s="23"/>
      <c r="G501" s="111"/>
    </row>
    <row r="502" spans="2:7" ht="14.25">
      <c r="B502" s="22"/>
      <c r="D502" s="133"/>
      <c r="F502" s="23"/>
      <c r="G502" s="111"/>
    </row>
    <row r="503" spans="2:7" ht="14.25">
      <c r="B503" s="22"/>
      <c r="D503" s="133"/>
      <c r="F503" s="23"/>
      <c r="G503" s="111"/>
    </row>
    <row r="504" spans="2:7" ht="14.25">
      <c r="B504" s="22"/>
      <c r="D504" s="133"/>
      <c r="F504" s="23"/>
      <c r="G504" s="111"/>
    </row>
    <row r="505" spans="2:7" ht="14.25">
      <c r="B505" s="22"/>
      <c r="D505" s="133"/>
      <c r="F505" s="23"/>
      <c r="G505" s="111"/>
    </row>
    <row r="506" spans="2:7" ht="14.25">
      <c r="B506" s="22"/>
      <c r="D506" s="133"/>
      <c r="F506" s="23"/>
      <c r="G506" s="111"/>
    </row>
    <row r="507" spans="2:7" ht="14.25">
      <c r="B507" s="22"/>
      <c r="D507" s="133"/>
      <c r="F507" s="23"/>
      <c r="G507" s="111"/>
    </row>
    <row r="508" spans="2:7" ht="14.25">
      <c r="B508" s="22"/>
      <c r="D508" s="133"/>
      <c r="F508" s="23"/>
      <c r="G508" s="111"/>
    </row>
    <row r="509" spans="2:7" ht="14.25">
      <c r="B509" s="22"/>
      <c r="D509" s="133"/>
      <c r="F509" s="23"/>
      <c r="G509" s="111"/>
    </row>
    <row r="510" spans="2:7" ht="14.25">
      <c r="B510" s="22"/>
      <c r="D510" s="133"/>
      <c r="F510" s="23"/>
      <c r="G510" s="111"/>
    </row>
    <row r="511" spans="2:7" ht="14.25">
      <c r="B511" s="22"/>
      <c r="D511" s="133"/>
      <c r="F511" s="23"/>
      <c r="G511" s="111"/>
    </row>
    <row r="512" spans="2:7" ht="14.25">
      <c r="B512" s="22"/>
      <c r="D512" s="133"/>
      <c r="F512" s="23"/>
      <c r="G512" s="111"/>
    </row>
    <row r="513" spans="2:7" ht="14.25">
      <c r="B513" s="22"/>
      <c r="D513" s="133"/>
      <c r="F513" s="23"/>
      <c r="G513" s="111"/>
    </row>
    <row r="514" spans="2:7" ht="14.25">
      <c r="B514" s="22"/>
      <c r="D514" s="133"/>
      <c r="F514" s="23"/>
      <c r="G514" s="111"/>
    </row>
    <row r="515" spans="2:7" ht="14.25">
      <c r="B515" s="22"/>
      <c r="D515" s="133"/>
      <c r="F515" s="23"/>
      <c r="G515" s="111"/>
    </row>
    <row r="516" spans="2:7" ht="14.25">
      <c r="B516" s="22"/>
      <c r="D516" s="133"/>
      <c r="F516" s="23"/>
      <c r="G516" s="111"/>
    </row>
    <row r="517" spans="2:7" ht="14.25">
      <c r="B517" s="22"/>
      <c r="D517" s="133"/>
      <c r="F517" s="23"/>
      <c r="G517" s="111"/>
    </row>
    <row r="518" spans="2:7" ht="14.25">
      <c r="B518" s="22"/>
      <c r="D518" s="133"/>
      <c r="F518" s="23"/>
      <c r="G518" s="111"/>
    </row>
    <row r="519" spans="2:7" ht="14.25">
      <c r="B519" s="22"/>
      <c r="D519" s="133"/>
      <c r="F519" s="23"/>
      <c r="G519" s="111"/>
    </row>
    <row r="520" spans="2:7" ht="14.25">
      <c r="B520" s="22"/>
      <c r="D520" s="133"/>
      <c r="F520" s="23"/>
      <c r="G520" s="111"/>
    </row>
    <row r="521" spans="2:7" ht="14.25">
      <c r="B521" s="22"/>
      <c r="D521" s="133"/>
      <c r="F521" s="23"/>
      <c r="G521" s="111"/>
    </row>
    <row r="522" spans="2:7" ht="14.25">
      <c r="B522" s="22"/>
      <c r="D522" s="133"/>
      <c r="F522" s="23"/>
      <c r="G522" s="111"/>
    </row>
    <row r="523" spans="2:7" ht="14.25">
      <c r="B523" s="22"/>
      <c r="D523" s="133"/>
      <c r="F523" s="23"/>
      <c r="G523" s="111"/>
    </row>
    <row r="524" spans="2:7" ht="14.25">
      <c r="B524" s="22"/>
      <c r="D524" s="133"/>
      <c r="F524" s="23"/>
      <c r="G524" s="111"/>
    </row>
    <row r="525" spans="2:7" ht="14.25">
      <c r="B525" s="22"/>
      <c r="D525" s="133"/>
      <c r="F525" s="23"/>
      <c r="G525" s="111"/>
    </row>
    <row r="526" spans="2:7" ht="14.25">
      <c r="B526" s="22"/>
      <c r="D526" s="133"/>
      <c r="F526" s="23"/>
      <c r="G526" s="111"/>
    </row>
    <row r="527" spans="2:7" ht="14.25">
      <c r="B527" s="22"/>
      <c r="D527" s="133"/>
      <c r="F527" s="23"/>
      <c r="G527" s="111"/>
    </row>
    <row r="528" spans="2:7" ht="14.25">
      <c r="B528" s="22"/>
      <c r="D528" s="133"/>
      <c r="F528" s="23"/>
      <c r="G528" s="111"/>
    </row>
    <row r="529" spans="2:7" ht="14.25">
      <c r="B529" s="22"/>
      <c r="D529" s="133"/>
      <c r="F529" s="23"/>
      <c r="G529" s="111"/>
    </row>
    <row r="530" spans="2:7" ht="14.25">
      <c r="B530" s="22"/>
      <c r="D530" s="133"/>
      <c r="F530" s="23"/>
      <c r="G530" s="111"/>
    </row>
    <row r="531" spans="2:7" ht="14.25">
      <c r="B531" s="22"/>
      <c r="D531" s="133"/>
      <c r="F531" s="23"/>
      <c r="G531" s="111"/>
    </row>
    <row r="532" spans="2:7" ht="14.25">
      <c r="B532" s="22"/>
      <c r="D532" s="133"/>
      <c r="F532" s="23"/>
      <c r="G532" s="111"/>
    </row>
    <row r="533" spans="2:7" ht="14.25">
      <c r="B533" s="22"/>
      <c r="D533" s="133"/>
      <c r="F533" s="23"/>
      <c r="G533" s="111"/>
    </row>
    <row r="534" spans="2:7" ht="14.25">
      <c r="B534" s="22"/>
      <c r="D534" s="133"/>
      <c r="F534" s="23"/>
      <c r="G534" s="111"/>
    </row>
    <row r="535" spans="2:7" ht="14.25">
      <c r="B535" s="22"/>
      <c r="D535" s="133"/>
      <c r="F535" s="23"/>
      <c r="G535" s="111"/>
    </row>
    <row r="536" spans="2:7" ht="14.25">
      <c r="B536" s="22"/>
      <c r="D536" s="133"/>
      <c r="F536" s="23"/>
      <c r="G536" s="111"/>
    </row>
    <row r="537" spans="2:7" ht="14.25">
      <c r="B537" s="22"/>
      <c r="D537" s="133"/>
      <c r="F537" s="23"/>
      <c r="G537" s="111"/>
    </row>
    <row r="538" spans="2:7" ht="14.25">
      <c r="B538" s="22"/>
      <c r="D538" s="133"/>
      <c r="F538" s="23"/>
      <c r="G538" s="111"/>
    </row>
    <row r="539" spans="2:7" ht="14.25">
      <c r="B539" s="22"/>
      <c r="D539" s="133"/>
      <c r="F539" s="23"/>
      <c r="G539" s="111"/>
    </row>
    <row r="540" spans="2:7" ht="14.25">
      <c r="B540" s="22"/>
      <c r="D540" s="133"/>
      <c r="F540" s="23"/>
      <c r="G540" s="111"/>
    </row>
    <row r="541" spans="2:7" ht="14.25">
      <c r="B541" s="22"/>
      <c r="D541" s="133"/>
      <c r="F541" s="23"/>
      <c r="G541" s="111"/>
    </row>
    <row r="542" spans="2:7" ht="14.25">
      <c r="B542" s="22"/>
      <c r="D542" s="133"/>
      <c r="F542" s="23"/>
      <c r="G542" s="111"/>
    </row>
    <row r="543" spans="2:7" ht="14.25">
      <c r="B543" s="22"/>
      <c r="D543" s="133"/>
      <c r="F543" s="23"/>
      <c r="G543" s="111"/>
    </row>
    <row r="544" spans="2:7" ht="14.25">
      <c r="B544" s="22"/>
      <c r="D544" s="133"/>
      <c r="F544" s="23"/>
      <c r="G544" s="111"/>
    </row>
    <row r="545" spans="2:7" ht="14.25">
      <c r="B545" s="22"/>
      <c r="D545" s="133"/>
      <c r="F545" s="23"/>
      <c r="G545" s="111"/>
    </row>
  </sheetData>
  <sheetProtection selectLockedCells="1" selectUnlockedCells="1"/>
  <mergeCells count="1">
    <mergeCell ref="B1:D1"/>
  </mergeCells>
  <printOptions/>
  <pageMargins left="1.15" right="0" top="0.9701388888888889" bottom="0.929861111111111" header="0.5118055555555555" footer="0.5118055555555555"/>
  <pageSetup horizontalDpi="300" verticalDpi="300" orientation="portrait" paperSize="9" scale="84" r:id="rId1"/>
  <headerFooter alignWithMargins="0">
    <oddFooter>&amp;CTroškovnik 
str.  &amp;P</oddFooter>
  </headerFooter>
  <rowBreaks count="16" manualBreakCount="16">
    <brk id="35" max="255" man="1"/>
    <brk id="63" max="255" man="1"/>
    <brk id="96" max="255" man="1"/>
    <brk id="126" max="255" man="1"/>
    <brk id="140" max="255" man="1"/>
    <brk id="159" max="255" man="1"/>
    <brk id="177" max="255" man="1"/>
    <brk id="189" max="255" man="1"/>
    <brk id="212" max="255" man="1"/>
    <brk id="238" max="255" man="1"/>
    <brk id="266" max="255" man="1"/>
    <brk id="289" max="255" man="1"/>
    <brk id="316" max="255" man="1"/>
    <brk id="351" max="255" man="1"/>
    <brk id="361" max="255" man="1"/>
    <brk id="385" max="255" man="1"/>
  </rowBreaks>
</worksheet>
</file>

<file path=xl/worksheets/sheet2.xml><?xml version="1.0" encoding="utf-8"?>
<worksheet xmlns="http://schemas.openxmlformats.org/spreadsheetml/2006/main" xmlns:r="http://schemas.openxmlformats.org/officeDocument/2006/relationships">
  <dimension ref="A1:M926"/>
  <sheetViews>
    <sheetView showOutlineSymbols="0" view="pageBreakPreview" zoomScaleSheetLayoutView="100" zoomScalePageLayoutView="0" workbookViewId="0" topLeftCell="A249">
      <selection activeCell="H524" sqref="H524"/>
    </sheetView>
  </sheetViews>
  <sheetFormatPr defaultColWidth="9.6640625" defaultRowHeight="15"/>
  <cols>
    <col min="1" max="1" width="5.3359375" style="134" customWidth="1"/>
    <col min="2" max="4" width="7.5546875" style="0" customWidth="1"/>
    <col min="5" max="5" width="7.88671875" style="134" customWidth="1"/>
    <col min="6" max="7" width="7.5546875" style="0" customWidth="1"/>
    <col min="8" max="8" width="10.3359375" style="134" customWidth="1"/>
    <col min="9" max="255" width="7.5546875" style="0" customWidth="1"/>
  </cols>
  <sheetData>
    <row r="1" spans="2:9" s="135" customFormat="1" ht="15">
      <c r="B1"/>
      <c r="I1" s="136"/>
    </row>
    <row r="2" spans="6:9" s="135" customFormat="1" ht="13.5">
      <c r="F2" s="137" t="s">
        <v>223</v>
      </c>
      <c r="G2" s="138"/>
      <c r="H2" s="138"/>
      <c r="I2" s="139"/>
    </row>
    <row r="3" spans="6:9" s="135" customFormat="1" ht="13.5">
      <c r="F3" s="140" t="s">
        <v>224</v>
      </c>
      <c r="G3" s="141"/>
      <c r="H3" s="141"/>
      <c r="I3" s="142"/>
    </row>
    <row r="4" spans="6:9" s="135" customFormat="1" ht="13.5">
      <c r="F4" s="140" t="s">
        <v>225</v>
      </c>
      <c r="G4" s="141"/>
      <c r="H4" s="141"/>
      <c r="I4" s="142"/>
    </row>
    <row r="5" spans="6:9" s="135" customFormat="1" ht="13.5">
      <c r="F5" s="143" t="s">
        <v>226</v>
      </c>
      <c r="G5" s="144"/>
      <c r="H5" s="144"/>
      <c r="I5" s="145"/>
    </row>
    <row r="6" s="135" customFormat="1" ht="13.5">
      <c r="I6" s="136"/>
    </row>
    <row r="7" s="135" customFormat="1" ht="13.5"/>
    <row r="8" s="135" customFormat="1" ht="13.5"/>
    <row r="9" s="135" customFormat="1" ht="13.5"/>
    <row r="10" s="135" customFormat="1" ht="13.5"/>
    <row r="11" s="135" customFormat="1" ht="13.5"/>
    <row r="12" s="146" customFormat="1" ht="15.75"/>
    <row r="13" spans="1:4" s="146" customFormat="1" ht="15.75">
      <c r="A13" s="146" t="s">
        <v>227</v>
      </c>
      <c r="D13" s="146" t="s">
        <v>228</v>
      </c>
    </row>
    <row r="14" s="146" customFormat="1" ht="15.75">
      <c r="D14" s="146" t="s">
        <v>229</v>
      </c>
    </row>
    <row r="15" s="146" customFormat="1" ht="15.75"/>
    <row r="16" spans="1:4" s="146" customFormat="1" ht="15.75">
      <c r="A16" s="146" t="s">
        <v>230</v>
      </c>
      <c r="D16" s="146" t="s">
        <v>231</v>
      </c>
    </row>
    <row r="17" s="146" customFormat="1" ht="15.75"/>
    <row r="18" spans="1:4" s="146" customFormat="1" ht="15.75">
      <c r="A18" s="146" t="s">
        <v>232</v>
      </c>
      <c r="D18" s="146" t="s">
        <v>233</v>
      </c>
    </row>
    <row r="19" s="146" customFormat="1" ht="15.75"/>
    <row r="20" spans="1:4" s="146" customFormat="1" ht="15.75">
      <c r="A20" s="146" t="s">
        <v>234</v>
      </c>
      <c r="D20" s="147" t="s">
        <v>235</v>
      </c>
    </row>
    <row r="21" s="146" customFormat="1" ht="15.75">
      <c r="D21" s="147"/>
    </row>
    <row r="22" s="146" customFormat="1" ht="15.75">
      <c r="D22" s="147"/>
    </row>
    <row r="23" spans="1:4" s="135" customFormat="1" ht="16.5">
      <c r="A23" s="148"/>
      <c r="D23" s="149"/>
    </row>
    <row r="24" spans="1:5" s="135" customFormat="1" ht="16.5">
      <c r="A24" s="148"/>
      <c r="E24" s="149"/>
    </row>
    <row r="25" spans="1:5" s="135" customFormat="1" ht="16.5">
      <c r="A25" s="148"/>
      <c r="E25" s="149"/>
    </row>
    <row r="26" s="135" customFormat="1" ht="15.75">
      <c r="D26" s="150"/>
    </row>
    <row r="27" s="135" customFormat="1" ht="15.75">
      <c r="D27" s="150"/>
    </row>
    <row r="28" spans="1:4" s="136" customFormat="1" ht="19.5">
      <c r="A28" s="151" t="s">
        <v>236</v>
      </c>
      <c r="D28" s="152"/>
    </row>
    <row r="29" spans="1:4" s="136" customFormat="1" ht="19.5">
      <c r="A29" s="151"/>
      <c r="D29" s="152"/>
    </row>
    <row r="30" spans="1:4" s="136" customFormat="1" ht="16.5">
      <c r="A30" s="153" t="s">
        <v>237</v>
      </c>
      <c r="D30" s="146"/>
    </row>
    <row r="31" spans="1:4" s="136" customFormat="1" ht="16.5">
      <c r="A31" s="153"/>
      <c r="D31" s="146"/>
    </row>
    <row r="32" spans="1:4" s="136" customFormat="1" ht="16.5">
      <c r="A32" s="153" t="s">
        <v>238</v>
      </c>
      <c r="D32" s="146"/>
    </row>
    <row r="33" s="148" customFormat="1" ht="16.5"/>
    <row r="34" s="148" customFormat="1" ht="16.5"/>
    <row r="35" s="148" customFormat="1" ht="16.5"/>
    <row r="36" s="148" customFormat="1" ht="16.5"/>
    <row r="37" s="148" customFormat="1" ht="16.5"/>
    <row r="38" spans="1:4" s="146" customFormat="1" ht="15.75">
      <c r="A38" s="146" t="s">
        <v>239</v>
      </c>
      <c r="D38" s="146" t="s">
        <v>240</v>
      </c>
    </row>
    <row r="39" s="146" customFormat="1" ht="15.75"/>
    <row r="40" s="146" customFormat="1" ht="15.75"/>
    <row r="41" s="146" customFormat="1" ht="15.75"/>
    <row r="42" spans="1:4" s="146" customFormat="1" ht="15.75">
      <c r="A42" s="146" t="s">
        <v>241</v>
      </c>
      <c r="D42" s="146" t="s">
        <v>242</v>
      </c>
    </row>
    <row r="43" s="148" customFormat="1" ht="16.5"/>
    <row r="44" s="148" customFormat="1" ht="16.5"/>
    <row r="45" s="148" customFormat="1" ht="16.5"/>
    <row r="46" s="148" customFormat="1" ht="16.5"/>
    <row r="47" s="148" customFormat="1" ht="16.5"/>
    <row r="48" s="148" customFormat="1" ht="16.5"/>
    <row r="49" s="148" customFormat="1" ht="16.5"/>
    <row r="50" s="148" customFormat="1" ht="16.5"/>
    <row r="51" s="148" customFormat="1" ht="16.5"/>
    <row r="52" s="148" customFormat="1" ht="16.5">
      <c r="A52" s="146" t="s">
        <v>243</v>
      </c>
    </row>
    <row r="53" s="135" customFormat="1" ht="16.5">
      <c r="A53" s="148" t="s">
        <v>244</v>
      </c>
    </row>
    <row r="54" s="135" customFormat="1" ht="13.5"/>
    <row r="55" s="135" customFormat="1" ht="13.5">
      <c r="A55" s="135" t="s">
        <v>245</v>
      </c>
    </row>
    <row r="56" s="135" customFormat="1" ht="13.5"/>
    <row r="57" spans="1:9" s="291" customFormat="1" ht="13.5">
      <c r="A57" s="154">
        <v>1</v>
      </c>
      <c r="B57" s="301" t="s">
        <v>246</v>
      </c>
      <c r="C57" s="301"/>
      <c r="D57" s="301"/>
      <c r="E57" s="301"/>
      <c r="F57" s="301"/>
      <c r="G57" s="301"/>
      <c r="H57" s="301"/>
      <c r="I57" s="301"/>
    </row>
    <row r="58" spans="1:9" s="291" customFormat="1" ht="13.5">
      <c r="A58" s="154">
        <v>2</v>
      </c>
      <c r="B58" s="301" t="s">
        <v>247</v>
      </c>
      <c r="C58" s="301"/>
      <c r="D58" s="301"/>
      <c r="E58" s="301"/>
      <c r="F58" s="301"/>
      <c r="G58" s="301"/>
      <c r="H58" s="301"/>
      <c r="I58" s="301"/>
    </row>
    <row r="59" spans="1:9" s="291" customFormat="1" ht="13.5">
      <c r="A59" s="154">
        <v>3</v>
      </c>
      <c r="B59" s="301" t="s">
        <v>248</v>
      </c>
      <c r="C59" s="301"/>
      <c r="D59" s="301"/>
      <c r="E59" s="301"/>
      <c r="F59" s="301"/>
      <c r="G59" s="301"/>
      <c r="H59" s="301"/>
      <c r="I59" s="301"/>
    </row>
    <row r="60" spans="1:9" s="291" customFormat="1" ht="13.5">
      <c r="A60" s="154">
        <v>4</v>
      </c>
      <c r="B60" s="301" t="s">
        <v>249</v>
      </c>
      <c r="C60" s="301"/>
      <c r="D60" s="301"/>
      <c r="E60" s="301"/>
      <c r="F60" s="301"/>
      <c r="G60" s="301"/>
      <c r="H60" s="301"/>
      <c r="I60" s="301"/>
    </row>
    <row r="61" spans="1:9" s="291" customFormat="1" ht="13.5">
      <c r="A61" s="154">
        <v>5</v>
      </c>
      <c r="B61" s="301" t="s">
        <v>250</v>
      </c>
      <c r="C61" s="301"/>
      <c r="D61" s="301"/>
      <c r="E61" s="301"/>
      <c r="F61" s="301"/>
      <c r="G61" s="301"/>
      <c r="H61" s="301"/>
      <c r="I61" s="301"/>
    </row>
    <row r="62" spans="1:9" s="291" customFormat="1" ht="13.5">
      <c r="A62" s="154">
        <v>6</v>
      </c>
      <c r="B62" s="301" t="s">
        <v>251</v>
      </c>
      <c r="C62" s="301"/>
      <c r="D62" s="301"/>
      <c r="E62" s="301"/>
      <c r="F62" s="301"/>
      <c r="G62" s="301"/>
      <c r="H62" s="301"/>
      <c r="I62" s="301"/>
    </row>
    <row r="63" spans="1:9" s="291" customFormat="1" ht="13.5">
      <c r="A63" s="154">
        <v>7</v>
      </c>
      <c r="B63" s="301" t="s">
        <v>252</v>
      </c>
      <c r="C63" s="301"/>
      <c r="D63" s="301"/>
      <c r="E63" s="301"/>
      <c r="F63" s="301"/>
      <c r="G63" s="301"/>
      <c r="H63" s="301"/>
      <c r="I63" s="301"/>
    </row>
    <row r="64" spans="1:9" s="291" customFormat="1" ht="13.5">
      <c r="A64" s="154">
        <v>8</v>
      </c>
      <c r="B64" s="301" t="s">
        <v>253</v>
      </c>
      <c r="C64" s="301"/>
      <c r="D64" s="301"/>
      <c r="E64" s="301"/>
      <c r="F64" s="301"/>
      <c r="G64" s="301"/>
      <c r="H64" s="301"/>
      <c r="I64" s="301"/>
    </row>
    <row r="65" spans="1:9" s="291" customFormat="1" ht="13.5">
      <c r="A65" s="154">
        <v>9</v>
      </c>
      <c r="B65" s="301" t="s">
        <v>254</v>
      </c>
      <c r="C65" s="301"/>
      <c r="D65" s="301"/>
      <c r="E65" s="301"/>
      <c r="F65" s="301"/>
      <c r="G65" s="301"/>
      <c r="H65" s="301"/>
      <c r="I65" s="301"/>
    </row>
    <row r="66" spans="1:9" s="291" customFormat="1" ht="13.5">
      <c r="A66" s="154">
        <v>10</v>
      </c>
      <c r="B66" s="301" t="s">
        <v>255</v>
      </c>
      <c r="C66" s="301"/>
      <c r="D66" s="301"/>
      <c r="E66" s="301"/>
      <c r="F66" s="301"/>
      <c r="G66" s="301"/>
      <c r="H66" s="301"/>
      <c r="I66" s="301"/>
    </row>
    <row r="67" spans="1:9" s="291" customFormat="1" ht="13.5">
      <c r="A67" s="154">
        <v>11</v>
      </c>
      <c r="B67" s="301" t="s">
        <v>256</v>
      </c>
      <c r="C67" s="301"/>
      <c r="D67" s="301"/>
      <c r="E67" s="301"/>
      <c r="F67" s="301"/>
      <c r="G67" s="301"/>
      <c r="H67" s="301"/>
      <c r="I67" s="301"/>
    </row>
    <row r="68" spans="1:9" s="291" customFormat="1" ht="13.5">
      <c r="A68" s="154">
        <v>12</v>
      </c>
      <c r="B68" s="301" t="s">
        <v>257</v>
      </c>
      <c r="C68" s="301"/>
      <c r="D68" s="301"/>
      <c r="E68" s="301"/>
      <c r="F68" s="301"/>
      <c r="G68" s="301"/>
      <c r="H68" s="301"/>
      <c r="I68" s="301"/>
    </row>
    <row r="69" s="135" customFormat="1" ht="13.5"/>
    <row r="70" s="135" customFormat="1" ht="13.5">
      <c r="A70" s="135" t="s">
        <v>258</v>
      </c>
    </row>
    <row r="71" s="135" customFormat="1" ht="13.5"/>
    <row r="72" spans="1:9" s="135" customFormat="1" ht="12.75" customHeight="1">
      <c r="A72" s="154">
        <v>1</v>
      </c>
      <c r="B72" s="294" t="s">
        <v>259</v>
      </c>
      <c r="C72" s="294"/>
      <c r="D72" s="294"/>
      <c r="E72" s="294"/>
      <c r="F72" s="294"/>
      <c r="G72" s="294"/>
      <c r="H72" s="294"/>
      <c r="I72" s="294"/>
    </row>
    <row r="73" spans="1:9" s="135" customFormat="1" ht="12.75" customHeight="1">
      <c r="A73" s="154">
        <v>2</v>
      </c>
      <c r="B73" s="294" t="s">
        <v>260</v>
      </c>
      <c r="C73" s="294"/>
      <c r="D73" s="294"/>
      <c r="E73" s="294"/>
      <c r="F73" s="294"/>
      <c r="G73" s="294"/>
      <c r="H73" s="294"/>
      <c r="I73" s="294"/>
    </row>
    <row r="74" spans="1:9" s="135" customFormat="1" ht="12.75" customHeight="1">
      <c r="A74" s="154">
        <v>3</v>
      </c>
      <c r="B74" s="294" t="s">
        <v>261</v>
      </c>
      <c r="C74" s="294"/>
      <c r="D74" s="294"/>
      <c r="E74" s="294"/>
      <c r="F74" s="294"/>
      <c r="G74" s="294"/>
      <c r="H74" s="294"/>
      <c r="I74" s="294"/>
    </row>
    <row r="75" s="135" customFormat="1" ht="13.5"/>
    <row r="76" s="135" customFormat="1" ht="13.5">
      <c r="A76" s="135" t="s">
        <v>262</v>
      </c>
    </row>
    <row r="77" s="135" customFormat="1" ht="13.5"/>
    <row r="78" spans="1:9" s="135" customFormat="1" ht="12.75" customHeight="1">
      <c r="A78" s="154">
        <v>1</v>
      </c>
      <c r="B78" s="294" t="s">
        <v>263</v>
      </c>
      <c r="C78" s="294"/>
      <c r="D78" s="294"/>
      <c r="E78" s="294"/>
      <c r="F78" s="294"/>
      <c r="G78" s="294"/>
      <c r="H78" s="294"/>
      <c r="I78" s="294"/>
    </row>
    <row r="79" s="135" customFormat="1" ht="13.5"/>
    <row r="80" s="135" customFormat="1" ht="13.5">
      <c r="A80" s="135" t="s">
        <v>264</v>
      </c>
    </row>
    <row r="81" s="135" customFormat="1" ht="13.5"/>
    <row r="82" spans="1:9" s="135" customFormat="1" ht="12.75" customHeight="1">
      <c r="A82" s="154">
        <v>1</v>
      </c>
      <c r="B82" s="294" t="s">
        <v>265</v>
      </c>
      <c r="C82" s="294"/>
      <c r="D82" s="294"/>
      <c r="E82" s="294"/>
      <c r="F82" s="294"/>
      <c r="G82" s="294"/>
      <c r="H82" s="294"/>
      <c r="I82" s="294"/>
    </row>
    <row r="83" spans="1:9" s="135" customFormat="1" ht="12.75" customHeight="1">
      <c r="A83" s="154">
        <v>2</v>
      </c>
      <c r="B83" s="294" t="s">
        <v>266</v>
      </c>
      <c r="C83" s="294"/>
      <c r="D83" s="294"/>
      <c r="E83" s="294"/>
      <c r="F83" s="294"/>
      <c r="G83" s="294"/>
      <c r="H83" s="294"/>
      <c r="I83" s="294"/>
    </row>
    <row r="84" spans="1:9" s="135" customFormat="1" ht="12.75" customHeight="1">
      <c r="A84" s="154">
        <v>3</v>
      </c>
      <c r="B84" s="294" t="s">
        <v>267</v>
      </c>
      <c r="C84" s="294"/>
      <c r="D84" s="294"/>
      <c r="E84" s="294"/>
      <c r="F84" s="294"/>
      <c r="G84" s="294"/>
      <c r="H84" s="294"/>
      <c r="I84" s="294"/>
    </row>
    <row r="85" spans="1:9" s="135" customFormat="1" ht="12.75" customHeight="1">
      <c r="A85" s="154">
        <v>4</v>
      </c>
      <c r="B85" s="294" t="s">
        <v>266</v>
      </c>
      <c r="C85" s="294"/>
      <c r="D85" s="294"/>
      <c r="E85" s="294"/>
      <c r="F85" s="294"/>
      <c r="G85" s="294"/>
      <c r="H85" s="294"/>
      <c r="I85" s="294"/>
    </row>
    <row r="86" spans="1:9" s="135" customFormat="1" ht="12.75" customHeight="1">
      <c r="A86" s="154">
        <v>5</v>
      </c>
      <c r="B86" s="294" t="s">
        <v>268</v>
      </c>
      <c r="C86" s="294"/>
      <c r="D86" s="294"/>
      <c r="E86" s="294"/>
      <c r="F86" s="294"/>
      <c r="G86" s="294"/>
      <c r="H86" s="294"/>
      <c r="I86" s="294"/>
    </row>
    <row r="87" spans="1:9" s="135" customFormat="1" ht="12.75" customHeight="1">
      <c r="A87" s="154">
        <v>6</v>
      </c>
      <c r="B87" s="294" t="s">
        <v>269</v>
      </c>
      <c r="C87" s="294"/>
      <c r="D87" s="294"/>
      <c r="E87" s="294"/>
      <c r="F87" s="294"/>
      <c r="G87" s="294"/>
      <c r="H87" s="294"/>
      <c r="I87" s="294"/>
    </row>
    <row r="88" s="135" customFormat="1" ht="16.5">
      <c r="A88" s="148"/>
    </row>
    <row r="89" spans="1:9" s="135" customFormat="1" ht="16.5">
      <c r="A89" s="295" t="s">
        <v>270</v>
      </c>
      <c r="B89" s="295"/>
      <c r="C89" s="295"/>
      <c r="D89" s="295"/>
      <c r="E89" s="295"/>
      <c r="F89" s="295"/>
      <c r="G89" s="295"/>
      <c r="H89" s="295"/>
      <c r="I89" s="295"/>
    </row>
    <row r="90" s="135" customFormat="1" ht="13.5"/>
    <row r="91" spans="1:8" s="135" customFormat="1" ht="12.75" customHeight="1">
      <c r="A91" s="154">
        <v>1</v>
      </c>
      <c r="B91" s="298" t="s">
        <v>271</v>
      </c>
      <c r="C91" s="298"/>
      <c r="D91" s="298"/>
      <c r="E91" s="298"/>
      <c r="F91" s="298"/>
      <c r="G91" s="155"/>
      <c r="H91" s="155"/>
    </row>
    <row r="92" s="135" customFormat="1" ht="13.5"/>
    <row r="93" spans="1:8" s="135" customFormat="1" ht="13.5">
      <c r="A93" s="156"/>
      <c r="B93" s="156" t="s">
        <v>63</v>
      </c>
      <c r="C93" s="156">
        <v>32</v>
      </c>
      <c r="D93" s="156" t="s">
        <v>272</v>
      </c>
      <c r="E93" s="157">
        <v>0</v>
      </c>
      <c r="G93" s="156" t="s">
        <v>273</v>
      </c>
      <c r="H93" s="157">
        <f>+C93*E93</f>
        <v>0</v>
      </c>
    </row>
    <row r="94" spans="1:8" s="135" customFormat="1" ht="13.5">
      <c r="A94" s="156"/>
      <c r="B94" s="156"/>
      <c r="C94" s="156"/>
      <c r="D94" s="156"/>
      <c r="E94" s="157"/>
      <c r="G94" s="156"/>
      <c r="H94" s="157"/>
    </row>
    <row r="95" spans="1:8" s="135" customFormat="1" ht="12.75" customHeight="1">
      <c r="A95" s="154">
        <v>2</v>
      </c>
      <c r="B95" s="294" t="s">
        <v>274</v>
      </c>
      <c r="C95" s="294"/>
      <c r="D95" s="294"/>
      <c r="E95" s="294"/>
      <c r="F95" s="294"/>
      <c r="G95" s="158"/>
      <c r="H95" s="158"/>
    </row>
    <row r="96" spans="1:8" s="135" customFormat="1" ht="13.5">
      <c r="A96" s="156"/>
      <c r="B96" s="159"/>
      <c r="C96" s="156"/>
      <c r="D96" s="156"/>
      <c r="E96" s="157"/>
      <c r="G96" s="156"/>
      <c r="H96" s="157"/>
    </row>
    <row r="97" spans="1:8" s="135" customFormat="1" ht="13.5">
      <c r="A97" s="156"/>
      <c r="B97" s="156" t="s">
        <v>275</v>
      </c>
      <c r="C97" s="156">
        <v>1</v>
      </c>
      <c r="D97" s="156" t="s">
        <v>272</v>
      </c>
      <c r="E97" s="157">
        <v>0</v>
      </c>
      <c r="G97" s="156" t="s">
        <v>273</v>
      </c>
      <c r="H97" s="157">
        <f>+C97*E97</f>
        <v>0</v>
      </c>
    </row>
    <row r="98" spans="1:8" s="135" customFormat="1" ht="13.5">
      <c r="A98" s="156"/>
      <c r="B98" s="156"/>
      <c r="C98" s="156"/>
      <c r="D98" s="156"/>
      <c r="E98" s="157"/>
      <c r="G98" s="156"/>
      <c r="H98" s="157"/>
    </row>
    <row r="99" spans="1:8" s="135" customFormat="1" ht="42" customHeight="1">
      <c r="A99" s="154">
        <v>3</v>
      </c>
      <c r="B99" s="298" t="s">
        <v>662</v>
      </c>
      <c r="C99" s="298"/>
      <c r="D99" s="298"/>
      <c r="E99" s="298"/>
      <c r="F99" s="298"/>
      <c r="G99" s="160"/>
      <c r="H99" s="160"/>
    </row>
    <row r="100" spans="1:8" s="135" customFormat="1" ht="12.75" customHeight="1">
      <c r="A100" s="154"/>
      <c r="B100" s="296" t="s">
        <v>276</v>
      </c>
      <c r="C100" s="296"/>
      <c r="D100" s="296"/>
      <c r="E100" s="296"/>
      <c r="F100" s="296"/>
      <c r="G100" s="161"/>
      <c r="H100" s="161"/>
    </row>
    <row r="101" spans="1:8" s="135" customFormat="1" ht="12.75" customHeight="1">
      <c r="A101" s="154"/>
      <c r="B101" s="296" t="s">
        <v>277</v>
      </c>
      <c r="C101" s="296"/>
      <c r="D101" s="296"/>
      <c r="E101" s="296"/>
      <c r="F101" s="296"/>
      <c r="G101" s="161"/>
      <c r="H101" s="161"/>
    </row>
    <row r="102" spans="1:8" s="135" customFormat="1" ht="12.75" customHeight="1">
      <c r="A102" s="154"/>
      <c r="B102" s="296" t="s">
        <v>278</v>
      </c>
      <c r="C102" s="296"/>
      <c r="D102" s="296"/>
      <c r="E102" s="296"/>
      <c r="F102" s="296"/>
      <c r="G102" s="161"/>
      <c r="H102" s="161"/>
    </row>
    <row r="103" spans="1:8" s="135" customFormat="1" ht="12.75" customHeight="1">
      <c r="A103" s="154"/>
      <c r="B103" s="296" t="s">
        <v>279</v>
      </c>
      <c r="C103" s="296"/>
      <c r="D103" s="296"/>
      <c r="E103" s="296"/>
      <c r="F103" s="296"/>
      <c r="G103" s="161"/>
      <c r="H103" s="161"/>
    </row>
    <row r="104" spans="1:8" s="135" customFormat="1" ht="12.75" customHeight="1">
      <c r="A104" s="156"/>
      <c r="B104" s="296" t="s">
        <v>280</v>
      </c>
      <c r="C104" s="296"/>
      <c r="D104" s="296"/>
      <c r="E104" s="296"/>
      <c r="F104" s="296"/>
      <c r="G104" s="161"/>
      <c r="H104" s="161"/>
    </row>
    <row r="105" spans="1:8" s="135" customFormat="1" ht="12.75" customHeight="1">
      <c r="A105" s="156"/>
      <c r="B105" s="296" t="s">
        <v>281</v>
      </c>
      <c r="C105" s="296"/>
      <c r="D105" s="296"/>
      <c r="E105" s="296"/>
      <c r="F105" s="296"/>
      <c r="G105" s="161"/>
      <c r="H105" s="161"/>
    </row>
    <row r="106" spans="1:8" s="135" customFormat="1" ht="13.5">
      <c r="A106" s="156"/>
      <c r="B106" s="156"/>
      <c r="C106" s="156"/>
      <c r="D106" s="156"/>
      <c r="E106" s="157"/>
      <c r="G106" s="156"/>
      <c r="H106" s="157"/>
    </row>
    <row r="107" spans="1:8" s="135" customFormat="1" ht="13.5">
      <c r="A107" s="156"/>
      <c r="B107" s="156" t="s">
        <v>275</v>
      </c>
      <c r="C107" s="156">
        <v>1</v>
      </c>
      <c r="D107" s="156" t="s">
        <v>272</v>
      </c>
      <c r="E107" s="157">
        <v>0</v>
      </c>
      <c r="G107" s="156" t="s">
        <v>273</v>
      </c>
      <c r="H107" s="157">
        <f>+C107*E107</f>
        <v>0</v>
      </c>
    </row>
    <row r="108" spans="1:8" s="135" customFormat="1" ht="13.5">
      <c r="A108" s="156"/>
      <c r="B108" s="156"/>
      <c r="C108" s="156"/>
      <c r="D108" s="156"/>
      <c r="E108" s="157"/>
      <c r="G108" s="156"/>
      <c r="H108" s="157"/>
    </row>
    <row r="109" spans="1:8" s="135" customFormat="1" ht="42" customHeight="1">
      <c r="A109" s="154">
        <v>4</v>
      </c>
      <c r="B109" s="296" t="s">
        <v>663</v>
      </c>
      <c r="C109" s="296"/>
      <c r="D109" s="296"/>
      <c r="E109" s="296"/>
      <c r="F109" s="296"/>
      <c r="G109" s="162"/>
      <c r="H109" s="162"/>
    </row>
    <row r="110" spans="1:8" s="135" customFormat="1" ht="12.75" customHeight="1">
      <c r="A110" s="154"/>
      <c r="B110" s="296" t="s">
        <v>276</v>
      </c>
      <c r="C110" s="296"/>
      <c r="D110" s="296"/>
      <c r="E110" s="296"/>
      <c r="F110" s="296"/>
      <c r="G110" s="161"/>
      <c r="H110" s="161"/>
    </row>
    <row r="111" spans="1:8" s="135" customFormat="1" ht="12.75" customHeight="1">
      <c r="A111" s="154"/>
      <c r="B111" s="296" t="s">
        <v>282</v>
      </c>
      <c r="C111" s="296"/>
      <c r="D111" s="296"/>
      <c r="E111" s="296"/>
      <c r="F111" s="296"/>
      <c r="G111" s="161"/>
      <c r="H111" s="161"/>
    </row>
    <row r="112" spans="1:8" s="135" customFormat="1" ht="12.75" customHeight="1">
      <c r="A112" s="154"/>
      <c r="B112" s="296" t="s">
        <v>283</v>
      </c>
      <c r="C112" s="296"/>
      <c r="D112" s="296"/>
      <c r="E112" s="296"/>
      <c r="F112" s="296"/>
      <c r="G112" s="161"/>
      <c r="H112" s="161"/>
    </row>
    <row r="113" spans="1:8" s="135" customFormat="1" ht="12.75" customHeight="1">
      <c r="A113" s="154"/>
      <c r="B113" s="296" t="s">
        <v>284</v>
      </c>
      <c r="C113" s="296"/>
      <c r="D113" s="296"/>
      <c r="E113" s="296"/>
      <c r="F113" s="296"/>
      <c r="G113" s="161"/>
      <c r="H113" s="161"/>
    </row>
    <row r="114" spans="1:8" s="135" customFormat="1" ht="12.75" customHeight="1">
      <c r="A114" s="154"/>
      <c r="B114" s="296" t="s">
        <v>285</v>
      </c>
      <c r="C114" s="296"/>
      <c r="D114" s="296"/>
      <c r="E114" s="296"/>
      <c r="F114" s="296"/>
      <c r="G114" s="161"/>
      <c r="H114" s="161"/>
    </row>
    <row r="115" spans="1:8" s="135" customFormat="1" ht="12.75" customHeight="1">
      <c r="A115" s="154"/>
      <c r="B115" s="296" t="s">
        <v>286</v>
      </c>
      <c r="C115" s="296"/>
      <c r="D115" s="296"/>
      <c r="E115" s="296"/>
      <c r="F115" s="296"/>
      <c r="G115" s="161"/>
      <c r="H115" s="161"/>
    </row>
    <row r="116" spans="1:8" s="135" customFormat="1" ht="12.75" customHeight="1">
      <c r="A116" s="154"/>
      <c r="B116" s="296" t="s">
        <v>287</v>
      </c>
      <c r="C116" s="296"/>
      <c r="D116" s="296"/>
      <c r="E116" s="296"/>
      <c r="F116" s="296"/>
      <c r="G116" s="161"/>
      <c r="H116" s="161"/>
    </row>
    <row r="117" spans="1:8" s="135" customFormat="1" ht="12.75" customHeight="1">
      <c r="A117" s="154"/>
      <c r="B117" s="296" t="s">
        <v>288</v>
      </c>
      <c r="C117" s="296"/>
      <c r="D117" s="296"/>
      <c r="E117" s="296"/>
      <c r="F117" s="296"/>
      <c r="G117" s="161"/>
      <c r="H117" s="161"/>
    </row>
    <row r="118" spans="1:8" s="135" customFormat="1" ht="12.75" customHeight="1">
      <c r="A118" s="154"/>
      <c r="B118" s="296" t="s">
        <v>289</v>
      </c>
      <c r="C118" s="296"/>
      <c r="D118" s="296"/>
      <c r="E118" s="296"/>
      <c r="F118" s="296"/>
      <c r="G118" s="161"/>
      <c r="H118" s="161"/>
    </row>
    <row r="119" spans="1:8" s="135" customFormat="1" ht="12.75" customHeight="1">
      <c r="A119" s="154"/>
      <c r="B119" s="296" t="s">
        <v>290</v>
      </c>
      <c r="C119" s="296"/>
      <c r="D119" s="296"/>
      <c r="E119" s="296"/>
      <c r="F119" s="296"/>
      <c r="G119" s="161"/>
      <c r="H119" s="161"/>
    </row>
    <row r="120" spans="1:8" s="135" customFormat="1" ht="12.75" customHeight="1">
      <c r="A120" s="154"/>
      <c r="B120" s="296" t="s">
        <v>291</v>
      </c>
      <c r="C120" s="296"/>
      <c r="D120" s="296"/>
      <c r="E120" s="296"/>
      <c r="F120" s="296"/>
      <c r="G120" s="161"/>
      <c r="H120" s="161"/>
    </row>
    <row r="121" spans="1:8" s="135" customFormat="1" ht="13.5">
      <c r="A121" s="156"/>
      <c r="C121" s="156"/>
      <c r="D121" s="156"/>
      <c r="E121" s="157"/>
      <c r="G121" s="156"/>
      <c r="H121" s="163"/>
    </row>
    <row r="122" spans="1:8" s="135" customFormat="1" ht="13.5">
      <c r="A122" s="156"/>
      <c r="B122" s="156" t="s">
        <v>275</v>
      </c>
      <c r="C122" s="156">
        <v>1</v>
      </c>
      <c r="D122" s="156" t="s">
        <v>272</v>
      </c>
      <c r="E122" s="157">
        <v>0</v>
      </c>
      <c r="G122" s="156" t="s">
        <v>273</v>
      </c>
      <c r="H122" s="157">
        <f>+C122*E122</f>
        <v>0</v>
      </c>
    </row>
    <row r="123" s="135" customFormat="1" ht="13.5">
      <c r="A123" s="156"/>
    </row>
    <row r="124" spans="1:8" s="135" customFormat="1" ht="45.75" customHeight="1">
      <c r="A124" s="154">
        <v>5</v>
      </c>
      <c r="B124" s="294" t="s">
        <v>292</v>
      </c>
      <c r="C124" s="294"/>
      <c r="D124" s="294"/>
      <c r="E124" s="294"/>
      <c r="F124" s="294"/>
      <c r="G124" s="158"/>
      <c r="H124" s="158"/>
    </row>
    <row r="125" spans="1:8" s="135" customFormat="1" ht="13.5">
      <c r="A125" s="156"/>
      <c r="B125" s="159"/>
      <c r="C125" s="156"/>
      <c r="D125" s="156"/>
      <c r="E125" s="157"/>
      <c r="G125" s="156"/>
      <c r="H125" s="157"/>
    </row>
    <row r="126" spans="1:8" s="135" customFormat="1" ht="13.5">
      <c r="A126" s="156"/>
      <c r="B126" s="156" t="s">
        <v>293</v>
      </c>
      <c r="C126" s="156">
        <v>20</v>
      </c>
      <c r="D126" s="156" t="s">
        <v>272</v>
      </c>
      <c r="E126" s="157">
        <v>0</v>
      </c>
      <c r="G126" s="156" t="s">
        <v>273</v>
      </c>
      <c r="H126" s="157">
        <f>+C126*E126</f>
        <v>0</v>
      </c>
    </row>
    <row r="127" spans="1:8" s="135" customFormat="1" ht="13.5">
      <c r="A127" s="156"/>
      <c r="B127" s="156"/>
      <c r="C127" s="156"/>
      <c r="D127" s="156"/>
      <c r="E127" s="157"/>
      <c r="G127" s="156"/>
      <c r="H127" s="157"/>
    </row>
    <row r="128" spans="1:8" s="135" customFormat="1" ht="18" customHeight="1">
      <c r="A128" s="154">
        <v>6</v>
      </c>
      <c r="B128" s="296" t="s">
        <v>294</v>
      </c>
      <c r="C128" s="296"/>
      <c r="D128" s="296"/>
      <c r="E128" s="296"/>
      <c r="F128" s="296"/>
      <c r="G128" s="162"/>
      <c r="H128" s="162"/>
    </row>
    <row r="129" spans="1:8" s="135" customFormat="1" ht="13.5">
      <c r="A129" s="156"/>
      <c r="B129" s="159"/>
      <c r="C129" s="156"/>
      <c r="D129" s="156"/>
      <c r="E129" s="157"/>
      <c r="G129" s="156"/>
      <c r="H129" s="157"/>
    </row>
    <row r="130" spans="1:8" s="135" customFormat="1" ht="13.5">
      <c r="A130" s="156"/>
      <c r="B130" s="156" t="s">
        <v>186</v>
      </c>
      <c r="C130" s="156">
        <v>1</v>
      </c>
      <c r="D130" s="156" t="s">
        <v>272</v>
      </c>
      <c r="E130" s="157">
        <v>0</v>
      </c>
      <c r="G130" s="156" t="s">
        <v>273</v>
      </c>
      <c r="H130" s="157">
        <f>+C130*E130</f>
        <v>0</v>
      </c>
    </row>
    <row r="131" spans="1:8" s="135" customFormat="1" ht="13.5">
      <c r="A131" s="156"/>
      <c r="B131" s="156"/>
      <c r="C131" s="156"/>
      <c r="D131" s="156"/>
      <c r="E131" s="157"/>
      <c r="G131" s="156"/>
      <c r="H131" s="157"/>
    </row>
    <row r="132" spans="1:8" s="135" customFormat="1" ht="39" customHeight="1">
      <c r="A132" s="154">
        <v>7</v>
      </c>
      <c r="B132" s="294" t="s">
        <v>295</v>
      </c>
      <c r="C132" s="294"/>
      <c r="D132" s="294"/>
      <c r="E132" s="294"/>
      <c r="F132" s="294"/>
      <c r="G132" s="158"/>
      <c r="H132" s="158"/>
    </row>
    <row r="133" spans="1:8" s="135" customFormat="1" ht="13.5">
      <c r="A133" s="156"/>
      <c r="B133" s="159"/>
      <c r="C133" s="156"/>
      <c r="D133" s="156"/>
      <c r="E133" s="157"/>
      <c r="G133" s="156"/>
      <c r="H133" s="157"/>
    </row>
    <row r="134" spans="1:8" s="135" customFormat="1" ht="13.5">
      <c r="A134" s="156"/>
      <c r="B134" s="156" t="s">
        <v>293</v>
      </c>
      <c r="C134" s="156">
        <v>15</v>
      </c>
      <c r="D134" s="156" t="s">
        <v>272</v>
      </c>
      <c r="E134" s="157">
        <v>0</v>
      </c>
      <c r="G134" s="156" t="s">
        <v>273</v>
      </c>
      <c r="H134" s="157">
        <f>+C134*E134</f>
        <v>0</v>
      </c>
    </row>
    <row r="135" spans="1:8" s="135" customFormat="1" ht="13.5">
      <c r="A135" s="156"/>
      <c r="B135" s="156"/>
      <c r="C135" s="156"/>
      <c r="D135" s="156"/>
      <c r="E135" s="157"/>
      <c r="G135" s="156"/>
      <c r="H135" s="157"/>
    </row>
    <row r="136" spans="1:8" s="135" customFormat="1" ht="43.5" customHeight="1">
      <c r="A136" s="156"/>
      <c r="B136" s="294" t="s">
        <v>296</v>
      </c>
      <c r="C136" s="294"/>
      <c r="D136" s="294"/>
      <c r="E136" s="294"/>
      <c r="F136" s="294"/>
      <c r="G136" s="158"/>
      <c r="H136" s="158"/>
    </row>
    <row r="137" spans="1:8" s="135" customFormat="1" ht="12" customHeight="1">
      <c r="A137" s="156"/>
      <c r="B137" s="156"/>
      <c r="C137" s="156"/>
      <c r="D137" s="156"/>
      <c r="E137" s="157"/>
      <c r="G137" s="156"/>
      <c r="H137" s="157"/>
    </row>
    <row r="138" spans="1:8" s="135" customFormat="1" ht="12.75" customHeight="1">
      <c r="A138" s="154">
        <v>8</v>
      </c>
      <c r="B138" s="296" t="s">
        <v>297</v>
      </c>
      <c r="C138" s="296"/>
      <c r="D138" s="296"/>
      <c r="E138" s="296"/>
      <c r="F138" s="296"/>
      <c r="G138" s="162"/>
      <c r="H138" s="162"/>
    </row>
    <row r="139" spans="1:8" s="135" customFormat="1" ht="13.5">
      <c r="A139" s="156"/>
      <c r="B139" s="159"/>
      <c r="C139" s="156"/>
      <c r="D139" s="156"/>
      <c r="E139" s="157"/>
      <c r="G139" s="156"/>
      <c r="H139" s="157"/>
    </row>
    <row r="140" spans="1:8" s="135" customFormat="1" ht="13.5">
      <c r="A140" s="156"/>
      <c r="B140" s="156" t="s">
        <v>293</v>
      </c>
      <c r="C140" s="156">
        <v>30</v>
      </c>
      <c r="D140" s="156" t="s">
        <v>272</v>
      </c>
      <c r="E140" s="157">
        <v>0</v>
      </c>
      <c r="G140" s="156" t="s">
        <v>273</v>
      </c>
      <c r="H140" s="157">
        <f>+C140*E140</f>
        <v>0</v>
      </c>
    </row>
    <row r="141" spans="1:8" s="135" customFormat="1" ht="13.5">
      <c r="A141" s="156"/>
      <c r="B141" s="156"/>
      <c r="C141" s="156"/>
      <c r="D141" s="156"/>
      <c r="E141" s="157"/>
      <c r="G141" s="156"/>
      <c r="H141" s="157"/>
    </row>
    <row r="142" spans="1:8" s="135" customFormat="1" ht="12.75" customHeight="1">
      <c r="A142" s="154">
        <v>9</v>
      </c>
      <c r="B142" s="296" t="s">
        <v>298</v>
      </c>
      <c r="C142" s="296"/>
      <c r="D142" s="296"/>
      <c r="E142" s="296"/>
      <c r="F142" s="296"/>
      <c r="G142" s="162"/>
      <c r="H142" s="162"/>
    </row>
    <row r="143" spans="1:8" s="135" customFormat="1" ht="13.5">
      <c r="A143" s="156"/>
      <c r="B143" s="159"/>
      <c r="C143" s="156"/>
      <c r="D143" s="156"/>
      <c r="E143" s="157"/>
      <c r="G143" s="156"/>
      <c r="H143" s="157"/>
    </row>
    <row r="144" spans="1:8" s="135" customFormat="1" ht="13.5">
      <c r="A144" s="156"/>
      <c r="B144" s="156" t="s">
        <v>293</v>
      </c>
      <c r="C144" s="156">
        <v>30</v>
      </c>
      <c r="D144" s="156" t="s">
        <v>272</v>
      </c>
      <c r="E144" s="157">
        <v>0</v>
      </c>
      <c r="G144" s="156" t="s">
        <v>273</v>
      </c>
      <c r="H144" s="157">
        <f>+C144*E144</f>
        <v>0</v>
      </c>
    </row>
    <row r="145" spans="1:8" s="135" customFormat="1" ht="13.5">
      <c r="A145" s="156"/>
      <c r="B145" s="156"/>
      <c r="C145" s="156"/>
      <c r="D145" s="156"/>
      <c r="E145" s="157"/>
      <c r="G145" s="156"/>
      <c r="H145" s="157"/>
    </row>
    <row r="146" spans="2:8" s="135" customFormat="1" ht="13.5">
      <c r="B146" s="164" t="s">
        <v>270</v>
      </c>
      <c r="C146" s="165"/>
      <c r="D146" s="165"/>
      <c r="E146" s="165"/>
      <c r="F146" s="165"/>
      <c r="G146" s="166" t="s">
        <v>273</v>
      </c>
      <c r="H146" s="167">
        <f>SUM(H93:H144)</f>
        <v>0</v>
      </c>
    </row>
    <row r="147" s="135" customFormat="1" ht="13.5">
      <c r="A147" s="156"/>
    </row>
    <row r="148" spans="1:9" s="135" customFormat="1" ht="16.5">
      <c r="A148" s="295" t="s">
        <v>299</v>
      </c>
      <c r="B148" s="295"/>
      <c r="C148" s="295"/>
      <c r="D148" s="295"/>
      <c r="E148" s="295"/>
      <c r="F148" s="295"/>
      <c r="G148" s="295"/>
      <c r="H148" s="295"/>
      <c r="I148" s="295"/>
    </row>
    <row r="149" s="135" customFormat="1" ht="13.5">
      <c r="A149" s="156"/>
    </row>
    <row r="150" spans="1:8" s="135" customFormat="1" ht="69" customHeight="1">
      <c r="A150" s="154">
        <v>1</v>
      </c>
      <c r="B150" s="301" t="s">
        <v>300</v>
      </c>
      <c r="C150" s="301"/>
      <c r="D150" s="301"/>
      <c r="E150" s="301"/>
      <c r="F150" s="301"/>
      <c r="G150" s="156"/>
      <c r="H150" s="157"/>
    </row>
    <row r="151" spans="1:8" s="135" customFormat="1" ht="13.5">
      <c r="A151" s="156"/>
      <c r="B151" s="156"/>
      <c r="C151" s="156"/>
      <c r="D151" s="156"/>
      <c r="E151" s="157"/>
      <c r="G151" s="156"/>
      <c r="H151" s="157"/>
    </row>
    <row r="152" spans="1:8" s="135" customFormat="1" ht="13.5">
      <c r="A152" s="156"/>
      <c r="B152" s="156" t="s">
        <v>301</v>
      </c>
      <c r="C152" s="156">
        <v>3</v>
      </c>
      <c r="D152" s="156" t="s">
        <v>272</v>
      </c>
      <c r="E152" s="157">
        <v>0</v>
      </c>
      <c r="G152" s="156" t="s">
        <v>273</v>
      </c>
      <c r="H152" s="157">
        <f>+C152*E152</f>
        <v>0</v>
      </c>
    </row>
    <row r="153" s="135" customFormat="1" ht="13.5">
      <c r="A153" s="156"/>
    </row>
    <row r="154" spans="1:8" s="135" customFormat="1" ht="37.5" customHeight="1">
      <c r="A154" s="156">
        <v>2</v>
      </c>
      <c r="B154" s="302" t="s">
        <v>302</v>
      </c>
      <c r="C154" s="302"/>
      <c r="D154" s="302"/>
      <c r="E154" s="302"/>
      <c r="F154" s="302"/>
      <c r="G154" s="156"/>
      <c r="H154" s="157"/>
    </row>
    <row r="155" s="135" customFormat="1" ht="13.5">
      <c r="A155" s="156"/>
    </row>
    <row r="156" spans="1:8" s="135" customFormat="1" ht="13.5">
      <c r="A156" s="156"/>
      <c r="B156" s="156" t="s">
        <v>186</v>
      </c>
      <c r="C156" s="156">
        <v>4</v>
      </c>
      <c r="D156" s="156" t="s">
        <v>272</v>
      </c>
      <c r="E156" s="157">
        <v>0</v>
      </c>
      <c r="G156" s="156" t="s">
        <v>273</v>
      </c>
      <c r="H156" s="157">
        <f>+C156*E156</f>
        <v>0</v>
      </c>
    </row>
    <row r="157" spans="1:8" s="135" customFormat="1" ht="13.5">
      <c r="A157" s="156"/>
      <c r="B157" s="156"/>
      <c r="C157" s="156"/>
      <c r="D157" s="156"/>
      <c r="E157" s="157"/>
      <c r="G157" s="156"/>
      <c r="H157" s="157"/>
    </row>
    <row r="158" spans="1:8" s="135" customFormat="1" ht="42.75" customHeight="1">
      <c r="A158" s="156"/>
      <c r="B158" s="301" t="s">
        <v>303</v>
      </c>
      <c r="C158" s="301"/>
      <c r="D158" s="301"/>
      <c r="E158" s="301"/>
      <c r="F158" s="301"/>
      <c r="G158" s="156"/>
      <c r="H158" s="157"/>
    </row>
    <row r="159" spans="1:8" s="135" customFormat="1" ht="13.5">
      <c r="A159" s="156"/>
      <c r="B159" s="159"/>
      <c r="C159" s="156"/>
      <c r="D159" s="156"/>
      <c r="E159" s="157"/>
      <c r="G159" s="156"/>
      <c r="H159" s="157"/>
    </row>
    <row r="160" spans="1:8" s="135" customFormat="1" ht="13.5">
      <c r="A160" s="154">
        <v>3</v>
      </c>
      <c r="B160" s="301" t="s">
        <v>304</v>
      </c>
      <c r="C160" s="301"/>
      <c r="D160" s="301"/>
      <c r="E160" s="301"/>
      <c r="F160" s="301"/>
      <c r="G160" s="156"/>
      <c r="H160" s="157"/>
    </row>
    <row r="161" s="135" customFormat="1" ht="13.5">
      <c r="A161" s="156"/>
    </row>
    <row r="162" spans="1:8" s="135" customFormat="1" ht="13.5">
      <c r="A162" s="156"/>
      <c r="B162" s="156" t="s">
        <v>186</v>
      </c>
      <c r="C162" s="156">
        <v>8</v>
      </c>
      <c r="D162" s="156" t="s">
        <v>272</v>
      </c>
      <c r="E162" s="157">
        <v>0</v>
      </c>
      <c r="G162" s="156" t="s">
        <v>273</v>
      </c>
      <c r="H162" s="157">
        <f>+C162*E162</f>
        <v>0</v>
      </c>
    </row>
    <row r="163" spans="1:8" s="135" customFormat="1" ht="13.5">
      <c r="A163" s="156"/>
      <c r="B163" s="156"/>
      <c r="C163" s="156"/>
      <c r="D163" s="156"/>
      <c r="E163" s="157"/>
      <c r="G163" s="156"/>
      <c r="H163" s="157"/>
    </row>
    <row r="164" spans="1:8" s="135" customFormat="1" ht="26.25" customHeight="1">
      <c r="A164" s="154">
        <v>4</v>
      </c>
      <c r="B164" s="301" t="s">
        <v>305</v>
      </c>
      <c r="C164" s="301"/>
      <c r="D164" s="301"/>
      <c r="E164" s="301"/>
      <c r="F164" s="301"/>
      <c r="G164" s="156"/>
      <c r="H164" s="157"/>
    </row>
    <row r="165" s="135" customFormat="1" ht="13.5">
      <c r="A165" s="156"/>
    </row>
    <row r="166" spans="1:8" s="135" customFormat="1" ht="13.5">
      <c r="A166" s="156"/>
      <c r="B166" s="156" t="s">
        <v>186</v>
      </c>
      <c r="C166" s="156">
        <v>8</v>
      </c>
      <c r="D166" s="156" t="s">
        <v>272</v>
      </c>
      <c r="E166" s="157">
        <v>0</v>
      </c>
      <c r="G166" s="156" t="s">
        <v>273</v>
      </c>
      <c r="H166" s="157">
        <f>+C166*E166</f>
        <v>0</v>
      </c>
    </row>
    <row r="167" spans="1:8" s="135" customFormat="1" ht="13.5">
      <c r="A167" s="156"/>
      <c r="B167" s="156"/>
      <c r="C167" s="156"/>
      <c r="D167" s="156"/>
      <c r="E167" s="157"/>
      <c r="G167" s="156"/>
      <c r="H167" s="157"/>
    </row>
    <row r="168" spans="1:8" s="135" customFormat="1" ht="13.5">
      <c r="A168" s="154">
        <v>5</v>
      </c>
      <c r="B168" s="301" t="s">
        <v>306</v>
      </c>
      <c r="C168" s="301"/>
      <c r="D168" s="301"/>
      <c r="E168" s="301"/>
      <c r="F168" s="301"/>
      <c r="G168" s="156"/>
      <c r="H168" s="157"/>
    </row>
    <row r="169" s="135" customFormat="1" ht="13.5">
      <c r="A169" s="156"/>
    </row>
    <row r="170" spans="1:8" s="135" customFormat="1" ht="13.5">
      <c r="A170" s="156"/>
      <c r="B170" s="156" t="s">
        <v>186</v>
      </c>
      <c r="C170" s="156">
        <v>30</v>
      </c>
      <c r="D170" s="156" t="s">
        <v>272</v>
      </c>
      <c r="E170" s="157">
        <v>0</v>
      </c>
      <c r="G170" s="156" t="s">
        <v>273</v>
      </c>
      <c r="H170" s="157">
        <f>+C170*E170</f>
        <v>0</v>
      </c>
    </row>
    <row r="171" spans="1:8" s="135" customFormat="1" ht="13.5">
      <c r="A171" s="156"/>
      <c r="B171" s="156"/>
      <c r="C171" s="156"/>
      <c r="D171" s="156"/>
      <c r="E171" s="157"/>
      <c r="G171" s="156"/>
      <c r="H171" s="157"/>
    </row>
    <row r="172" spans="1:8" s="135" customFormat="1" ht="27" customHeight="1">
      <c r="A172" s="154">
        <v>6</v>
      </c>
      <c r="B172" s="301" t="s">
        <v>307</v>
      </c>
      <c r="C172" s="301"/>
      <c r="D172" s="301"/>
      <c r="E172" s="301"/>
      <c r="F172" s="301"/>
      <c r="G172" s="156"/>
      <c r="H172" s="157"/>
    </row>
    <row r="173" s="135" customFormat="1" ht="13.5">
      <c r="A173" s="156"/>
    </row>
    <row r="174" spans="1:8" s="135" customFormat="1" ht="13.5">
      <c r="A174" s="156"/>
      <c r="B174" s="156" t="s">
        <v>186</v>
      </c>
      <c r="C174" s="156">
        <v>1</v>
      </c>
      <c r="D174" s="156" t="s">
        <v>272</v>
      </c>
      <c r="E174" s="157">
        <v>0</v>
      </c>
      <c r="G174" s="156" t="s">
        <v>273</v>
      </c>
      <c r="H174" s="157">
        <f>+C174*E174</f>
        <v>0</v>
      </c>
    </row>
    <row r="175" spans="1:8" s="135" customFormat="1" ht="13.5">
      <c r="A175" s="156"/>
      <c r="B175" s="156"/>
      <c r="C175" s="156"/>
      <c r="D175" s="156"/>
      <c r="E175" s="157"/>
      <c r="G175" s="156"/>
      <c r="H175" s="157"/>
    </row>
    <row r="176" spans="1:8" s="135" customFormat="1" ht="27" customHeight="1">
      <c r="A176" s="156"/>
      <c r="B176" s="301" t="s">
        <v>308</v>
      </c>
      <c r="C176" s="301"/>
      <c r="D176" s="301"/>
      <c r="E176" s="301"/>
      <c r="F176" s="301"/>
      <c r="G176" s="156"/>
      <c r="H176" s="157"/>
    </row>
    <row r="177" spans="1:8" s="135" customFormat="1" ht="13.5">
      <c r="A177" s="156"/>
      <c r="C177" s="156"/>
      <c r="D177" s="156"/>
      <c r="E177" s="157"/>
      <c r="G177" s="156"/>
      <c r="H177" s="157"/>
    </row>
    <row r="178" spans="1:6" s="135" customFormat="1" ht="13.5">
      <c r="A178" s="156">
        <v>7</v>
      </c>
      <c r="B178" s="303" t="s">
        <v>309</v>
      </c>
      <c r="C178" s="303"/>
      <c r="D178" s="303"/>
      <c r="E178" s="303"/>
      <c r="F178" s="303"/>
    </row>
    <row r="179" spans="1:2" s="135" customFormat="1" ht="13.5">
      <c r="A179" s="156"/>
      <c r="B179" s="168"/>
    </row>
    <row r="180" spans="1:8" s="135" customFormat="1" ht="13.5">
      <c r="A180" s="156"/>
      <c r="B180" s="156" t="s">
        <v>293</v>
      </c>
      <c r="C180" s="156">
        <v>200</v>
      </c>
      <c r="D180" s="156" t="s">
        <v>272</v>
      </c>
      <c r="E180" s="157">
        <v>0</v>
      </c>
      <c r="G180" s="156" t="s">
        <v>273</v>
      </c>
      <c r="H180" s="157">
        <f>+C180*E180</f>
        <v>0</v>
      </c>
    </row>
    <row r="181" spans="1:8" s="135" customFormat="1" ht="13.5">
      <c r="A181" s="156"/>
      <c r="B181" s="156"/>
      <c r="C181" s="156"/>
      <c r="D181" s="156"/>
      <c r="E181" s="157"/>
      <c r="G181" s="156"/>
      <c r="H181" s="157"/>
    </row>
    <row r="182" spans="1:8" s="135" customFormat="1" ht="13.5">
      <c r="A182" s="156">
        <v>8</v>
      </c>
      <c r="B182" s="302" t="s">
        <v>310</v>
      </c>
      <c r="C182" s="302"/>
      <c r="D182" s="302"/>
      <c r="E182" s="302"/>
      <c r="F182" s="302"/>
      <c r="G182" s="156"/>
      <c r="H182" s="157"/>
    </row>
    <row r="183" s="135" customFormat="1" ht="13.5">
      <c r="A183" s="156"/>
    </row>
    <row r="184" spans="1:8" s="135" customFormat="1" ht="13.5">
      <c r="A184" s="156"/>
      <c r="B184" s="156" t="s">
        <v>293</v>
      </c>
      <c r="C184" s="156">
        <v>200</v>
      </c>
      <c r="D184" s="156" t="s">
        <v>272</v>
      </c>
      <c r="E184" s="157">
        <v>0</v>
      </c>
      <c r="G184" s="156" t="s">
        <v>273</v>
      </c>
      <c r="H184" s="157">
        <f>+C184*E184</f>
        <v>0</v>
      </c>
    </row>
    <row r="185" spans="1:8" s="135" customFormat="1" ht="13.5">
      <c r="A185" s="156"/>
      <c r="B185" s="156"/>
      <c r="C185" s="156"/>
      <c r="D185" s="156"/>
      <c r="E185" s="157"/>
      <c r="G185" s="156"/>
      <c r="H185" s="157"/>
    </row>
    <row r="186" spans="1:8" s="135" customFormat="1" ht="28.5" customHeight="1">
      <c r="A186" s="156"/>
      <c r="B186" s="294" t="s">
        <v>311</v>
      </c>
      <c r="C186" s="294"/>
      <c r="D186" s="294"/>
      <c r="E186" s="294"/>
      <c r="F186" s="294"/>
      <c r="G186" s="156"/>
      <c r="H186" s="157"/>
    </row>
    <row r="187" spans="1:8" s="135" customFormat="1" ht="13.5">
      <c r="A187" s="156"/>
      <c r="C187" s="156"/>
      <c r="D187" s="156"/>
      <c r="E187" s="157"/>
      <c r="G187" s="156"/>
      <c r="H187" s="157"/>
    </row>
    <row r="188" spans="1:6" s="135" customFormat="1" ht="12.75" customHeight="1">
      <c r="A188" s="156">
        <v>9</v>
      </c>
      <c r="B188" s="297" t="s">
        <v>312</v>
      </c>
      <c r="C188" s="297"/>
      <c r="D188" s="297"/>
      <c r="E188" s="297"/>
      <c r="F188" s="297"/>
    </row>
    <row r="189" spans="1:2" s="135" customFormat="1" ht="13.5">
      <c r="A189" s="156"/>
      <c r="B189" s="168"/>
    </row>
    <row r="190" spans="1:8" s="135" customFormat="1" ht="13.5">
      <c r="A190" s="156"/>
      <c r="B190" s="156" t="s">
        <v>293</v>
      </c>
      <c r="C190" s="156">
        <v>450</v>
      </c>
      <c r="D190" s="156" t="s">
        <v>272</v>
      </c>
      <c r="E190" s="157">
        <v>0</v>
      </c>
      <c r="G190" s="156" t="s">
        <v>273</v>
      </c>
      <c r="H190" s="157">
        <f>+C190*E190</f>
        <v>0</v>
      </c>
    </row>
    <row r="191" spans="1:8" s="135" customFormat="1" ht="13.5">
      <c r="A191" s="156"/>
      <c r="B191" s="156"/>
      <c r="C191" s="156"/>
      <c r="D191" s="156"/>
      <c r="E191" s="157"/>
      <c r="G191" s="156"/>
      <c r="H191" s="157"/>
    </row>
    <row r="192" spans="2:8" s="135" customFormat="1" ht="13.5">
      <c r="B192" s="164" t="s">
        <v>313</v>
      </c>
      <c r="C192" s="165"/>
      <c r="D192" s="165"/>
      <c r="E192" s="165"/>
      <c r="F192" s="165"/>
      <c r="G192" s="166" t="s">
        <v>273</v>
      </c>
      <c r="H192" s="167">
        <f>SUM(H152:H190)</f>
        <v>0</v>
      </c>
    </row>
    <row r="193" s="135" customFormat="1" ht="13.5"/>
    <row r="194" spans="1:9" s="135" customFormat="1" ht="16.5">
      <c r="A194" s="295" t="s">
        <v>314</v>
      </c>
      <c r="B194" s="295"/>
      <c r="C194" s="295"/>
      <c r="D194" s="295"/>
      <c r="E194" s="295"/>
      <c r="F194" s="295"/>
      <c r="G194" s="295"/>
      <c r="H194" s="295"/>
      <c r="I194" s="295"/>
    </row>
    <row r="195" s="135" customFormat="1" ht="13.5">
      <c r="A195" s="169"/>
    </row>
    <row r="196" spans="1:6" s="135" customFormat="1" ht="195.75" customHeight="1">
      <c r="A196" s="154">
        <v>1</v>
      </c>
      <c r="B196" s="296" t="s">
        <v>315</v>
      </c>
      <c r="C196" s="296"/>
      <c r="D196" s="296"/>
      <c r="E196" s="296"/>
      <c r="F196" s="296"/>
    </row>
    <row r="197" s="135" customFormat="1" ht="13.5">
      <c r="A197" s="156"/>
    </row>
    <row r="198" spans="1:2" s="135" customFormat="1" ht="13.5">
      <c r="A198" s="156"/>
      <c r="B198" s="135" t="s">
        <v>316</v>
      </c>
    </row>
    <row r="199" s="135" customFormat="1" ht="13.5">
      <c r="A199" s="156"/>
    </row>
    <row r="200" spans="1:4" s="135" customFormat="1" ht="13.5">
      <c r="A200" s="156"/>
      <c r="B200" s="135" t="s">
        <v>317</v>
      </c>
      <c r="D200" s="135" t="s">
        <v>318</v>
      </c>
    </row>
    <row r="201" s="135" customFormat="1" ht="13.5">
      <c r="A201" s="156"/>
    </row>
    <row r="202" spans="1:4" s="135" customFormat="1" ht="13.5">
      <c r="A202" s="156"/>
      <c r="B202" s="135" t="s">
        <v>319</v>
      </c>
      <c r="D202" s="135" t="s">
        <v>318</v>
      </c>
    </row>
    <row r="203" s="135" customFormat="1" ht="13.5">
      <c r="A203" s="156"/>
    </row>
    <row r="204" spans="1:8" s="135" customFormat="1" ht="13.5">
      <c r="A204" s="156"/>
      <c r="B204" s="156" t="s">
        <v>186</v>
      </c>
      <c r="C204" s="156">
        <v>25</v>
      </c>
      <c r="D204" s="156" t="s">
        <v>272</v>
      </c>
      <c r="E204" s="157">
        <v>0</v>
      </c>
      <c r="G204" s="156" t="s">
        <v>273</v>
      </c>
      <c r="H204" s="157">
        <f>+C204*E204</f>
        <v>0</v>
      </c>
    </row>
    <row r="205" spans="1:8" s="135" customFormat="1" ht="13.5">
      <c r="A205" s="156"/>
      <c r="B205" s="156"/>
      <c r="C205" s="156"/>
      <c r="D205" s="156"/>
      <c r="E205" s="157"/>
      <c r="G205" s="156"/>
      <c r="H205" s="157"/>
    </row>
    <row r="206" spans="1:6" s="135" customFormat="1" ht="205.5" customHeight="1">
      <c r="A206" s="154">
        <v>2</v>
      </c>
      <c r="B206" s="296" t="s">
        <v>320</v>
      </c>
      <c r="C206" s="296"/>
      <c r="D206" s="296"/>
      <c r="E206" s="296"/>
      <c r="F206" s="296"/>
    </row>
    <row r="207" s="135" customFormat="1" ht="13.5">
      <c r="A207" s="156"/>
    </row>
    <row r="208" spans="1:2" s="135" customFormat="1" ht="13.5">
      <c r="A208" s="156"/>
      <c r="B208" s="135" t="s">
        <v>316</v>
      </c>
    </row>
    <row r="209" s="135" customFormat="1" ht="13.5">
      <c r="A209" s="156"/>
    </row>
    <row r="210" spans="1:4" s="135" customFormat="1" ht="13.5">
      <c r="A210" s="156"/>
      <c r="B210" s="135" t="s">
        <v>317</v>
      </c>
      <c r="D210" s="135" t="s">
        <v>318</v>
      </c>
    </row>
    <row r="211" s="135" customFormat="1" ht="13.5">
      <c r="A211" s="156"/>
    </row>
    <row r="212" spans="1:4" s="135" customFormat="1" ht="13.5">
      <c r="A212" s="156"/>
      <c r="B212" s="135" t="s">
        <v>319</v>
      </c>
      <c r="D212" s="135" t="s">
        <v>318</v>
      </c>
    </row>
    <row r="213" s="135" customFormat="1" ht="13.5">
      <c r="A213" s="156"/>
    </row>
    <row r="214" spans="1:8" s="135" customFormat="1" ht="13.5">
      <c r="A214" s="156"/>
      <c r="B214" s="156" t="s">
        <v>186</v>
      </c>
      <c r="C214" s="156">
        <v>5</v>
      </c>
      <c r="D214" s="156" t="s">
        <v>272</v>
      </c>
      <c r="E214" s="157">
        <v>0</v>
      </c>
      <c r="G214" s="156" t="s">
        <v>273</v>
      </c>
      <c r="H214" s="157">
        <f>+C214*E214</f>
        <v>0</v>
      </c>
    </row>
    <row r="215" spans="1:8" s="135" customFormat="1" ht="13.5">
      <c r="A215" s="156"/>
      <c r="B215" s="156"/>
      <c r="C215" s="156"/>
      <c r="D215" s="156"/>
      <c r="E215" s="157"/>
      <c r="G215" s="156"/>
      <c r="H215" s="157"/>
    </row>
    <row r="216" spans="1:6" s="135" customFormat="1" ht="222.75" customHeight="1">
      <c r="A216" s="154">
        <v>3</v>
      </c>
      <c r="B216" s="296" t="s">
        <v>321</v>
      </c>
      <c r="C216" s="296"/>
      <c r="D216" s="296"/>
      <c r="E216" s="296"/>
      <c r="F216" s="296"/>
    </row>
    <row r="217" s="135" customFormat="1" ht="13.5">
      <c r="A217" s="156"/>
    </row>
    <row r="218" spans="1:2" s="135" customFormat="1" ht="13.5">
      <c r="A218" s="156"/>
      <c r="B218" s="135" t="s">
        <v>316</v>
      </c>
    </row>
    <row r="219" s="135" customFormat="1" ht="13.5">
      <c r="A219" s="156"/>
    </row>
    <row r="220" spans="1:4" s="135" customFormat="1" ht="13.5">
      <c r="A220" s="156"/>
      <c r="B220" s="135" t="s">
        <v>317</v>
      </c>
      <c r="D220" s="135" t="s">
        <v>318</v>
      </c>
    </row>
    <row r="221" s="135" customFormat="1" ht="13.5">
      <c r="A221" s="156"/>
    </row>
    <row r="222" spans="1:4" s="135" customFormat="1" ht="13.5">
      <c r="A222" s="156"/>
      <c r="B222" s="135" t="s">
        <v>319</v>
      </c>
      <c r="D222" s="135" t="s">
        <v>318</v>
      </c>
    </row>
    <row r="223" s="135" customFormat="1" ht="13.5">
      <c r="A223" s="156"/>
    </row>
    <row r="224" spans="1:8" s="135" customFormat="1" ht="13.5">
      <c r="A224" s="156"/>
      <c r="B224" s="156" t="s">
        <v>186</v>
      </c>
      <c r="C224" s="156">
        <v>2</v>
      </c>
      <c r="D224" s="156" t="s">
        <v>272</v>
      </c>
      <c r="E224" s="157">
        <v>0</v>
      </c>
      <c r="G224" s="156" t="s">
        <v>273</v>
      </c>
      <c r="H224" s="157">
        <f>+C224*E224</f>
        <v>0</v>
      </c>
    </row>
    <row r="225" spans="1:8" s="135" customFormat="1" ht="13.5">
      <c r="A225" s="156"/>
      <c r="B225" s="156"/>
      <c r="C225" s="156"/>
      <c r="D225" s="156"/>
      <c r="E225" s="157"/>
      <c r="G225" s="156"/>
      <c r="H225" s="157"/>
    </row>
    <row r="226" spans="1:6" s="135" customFormat="1" ht="205.5" customHeight="1">
      <c r="A226" s="154">
        <v>4</v>
      </c>
      <c r="B226" s="296" t="s">
        <v>322</v>
      </c>
      <c r="C226" s="296"/>
      <c r="D226" s="296"/>
      <c r="E226" s="296"/>
      <c r="F226" s="296"/>
    </row>
    <row r="227" s="135" customFormat="1" ht="13.5">
      <c r="A227" s="156"/>
    </row>
    <row r="228" spans="1:2" s="135" customFormat="1" ht="13.5">
      <c r="A228" s="156"/>
      <c r="B228" s="135" t="s">
        <v>316</v>
      </c>
    </row>
    <row r="229" s="135" customFormat="1" ht="13.5">
      <c r="A229" s="156"/>
    </row>
    <row r="230" spans="1:4" s="135" customFormat="1" ht="13.5">
      <c r="A230" s="156"/>
      <c r="B230" s="135" t="s">
        <v>317</v>
      </c>
      <c r="D230" s="135" t="s">
        <v>318</v>
      </c>
    </row>
    <row r="231" s="135" customFormat="1" ht="13.5">
      <c r="A231" s="156"/>
    </row>
    <row r="232" spans="1:4" s="135" customFormat="1" ht="13.5">
      <c r="A232" s="156"/>
      <c r="B232" s="135" t="s">
        <v>319</v>
      </c>
      <c r="D232" s="135" t="s">
        <v>318</v>
      </c>
    </row>
    <row r="233" s="135" customFormat="1" ht="13.5">
      <c r="A233" s="156"/>
    </row>
    <row r="234" spans="1:8" s="135" customFormat="1" ht="13.5">
      <c r="A234" s="156"/>
      <c r="B234" s="156" t="s">
        <v>186</v>
      </c>
      <c r="C234" s="156">
        <v>5</v>
      </c>
      <c r="D234" s="156" t="s">
        <v>272</v>
      </c>
      <c r="E234" s="157">
        <v>0</v>
      </c>
      <c r="G234" s="156" t="s">
        <v>273</v>
      </c>
      <c r="H234" s="157">
        <f>+C234*E234</f>
        <v>0</v>
      </c>
    </row>
    <row r="235" spans="1:8" s="135" customFormat="1" ht="13.5">
      <c r="A235" s="156"/>
      <c r="B235" s="156"/>
      <c r="C235" s="156"/>
      <c r="D235" s="156"/>
      <c r="E235" s="157"/>
      <c r="G235" s="156"/>
      <c r="H235" s="157"/>
    </row>
    <row r="236" spans="1:6" s="135" customFormat="1" ht="38.25" customHeight="1">
      <c r="A236" s="154">
        <v>5</v>
      </c>
      <c r="B236" s="294" t="s">
        <v>323</v>
      </c>
      <c r="C236" s="294"/>
      <c r="D236" s="294"/>
      <c r="E236" s="294"/>
      <c r="F236" s="294"/>
    </row>
    <row r="237" s="135" customFormat="1" ht="13.5">
      <c r="A237" s="156"/>
    </row>
    <row r="238" spans="1:8" s="135" customFormat="1" ht="13.5">
      <c r="A238" s="156"/>
      <c r="B238" s="156" t="s">
        <v>186</v>
      </c>
      <c r="C238" s="156">
        <v>5</v>
      </c>
      <c r="D238" s="156" t="s">
        <v>272</v>
      </c>
      <c r="E238" s="157">
        <v>0</v>
      </c>
      <c r="G238" s="156" t="s">
        <v>273</v>
      </c>
      <c r="H238" s="157">
        <f>+C238*E238</f>
        <v>0</v>
      </c>
    </row>
    <row r="239" spans="1:8" s="135" customFormat="1" ht="13.5">
      <c r="A239" s="156"/>
      <c r="B239" s="156"/>
      <c r="C239" s="156"/>
      <c r="D239" s="156"/>
      <c r="E239" s="157"/>
      <c r="G239" s="156"/>
      <c r="H239" s="157"/>
    </row>
    <row r="240" spans="1:8" s="135" customFormat="1" ht="45" customHeight="1">
      <c r="A240" s="156"/>
      <c r="B240" s="301" t="s">
        <v>303</v>
      </c>
      <c r="C240" s="301"/>
      <c r="D240" s="301"/>
      <c r="E240" s="301"/>
      <c r="F240" s="301"/>
      <c r="G240" s="156"/>
      <c r="H240" s="157"/>
    </row>
    <row r="241" spans="1:8" s="135" customFormat="1" ht="13.5">
      <c r="A241" s="156"/>
      <c r="B241" s="159"/>
      <c r="C241" s="156"/>
      <c r="D241" s="156"/>
      <c r="E241" s="157"/>
      <c r="G241" s="156"/>
      <c r="H241" s="157"/>
    </row>
    <row r="242" spans="1:8" s="135" customFormat="1" ht="39" customHeight="1">
      <c r="A242" s="154">
        <v>6</v>
      </c>
      <c r="B242" s="301" t="s">
        <v>324</v>
      </c>
      <c r="C242" s="301"/>
      <c r="D242" s="301"/>
      <c r="E242" s="301"/>
      <c r="F242" s="301"/>
      <c r="G242" s="156"/>
      <c r="H242" s="157"/>
    </row>
    <row r="243" s="135" customFormat="1" ht="13.5">
      <c r="A243" s="156"/>
    </row>
    <row r="244" spans="1:8" s="135" customFormat="1" ht="13.5">
      <c r="A244" s="156"/>
      <c r="B244" s="156" t="s">
        <v>186</v>
      </c>
      <c r="C244" s="156">
        <v>6</v>
      </c>
      <c r="D244" s="156" t="s">
        <v>272</v>
      </c>
      <c r="E244" s="157">
        <v>0</v>
      </c>
      <c r="G244" s="156" t="s">
        <v>273</v>
      </c>
      <c r="H244" s="157">
        <f>+C244*E244</f>
        <v>0</v>
      </c>
    </row>
    <row r="245" spans="1:8" s="135" customFormat="1" ht="13.5">
      <c r="A245" s="156"/>
      <c r="B245" s="159"/>
      <c r="C245" s="156"/>
      <c r="D245" s="156"/>
      <c r="E245" s="157"/>
      <c r="G245" s="156"/>
      <c r="H245" s="157"/>
    </row>
    <row r="246" spans="1:8" s="135" customFormat="1" ht="24" customHeight="1">
      <c r="A246" s="154">
        <v>7</v>
      </c>
      <c r="B246" s="301" t="s">
        <v>325</v>
      </c>
      <c r="C246" s="301"/>
      <c r="D246" s="301"/>
      <c r="E246" s="301"/>
      <c r="F246" s="301"/>
      <c r="G246" s="156"/>
      <c r="H246" s="157"/>
    </row>
    <row r="247" s="135" customFormat="1" ht="13.5">
      <c r="A247" s="156"/>
    </row>
    <row r="248" spans="1:8" s="135" customFormat="1" ht="13.5">
      <c r="A248" s="156"/>
      <c r="B248" s="156" t="s">
        <v>186</v>
      </c>
      <c r="C248" s="156">
        <v>4</v>
      </c>
      <c r="D248" s="156" t="s">
        <v>272</v>
      </c>
      <c r="E248" s="157">
        <v>0</v>
      </c>
      <c r="G248" s="156" t="s">
        <v>273</v>
      </c>
      <c r="H248" s="157">
        <f>+C248*E248</f>
        <v>0</v>
      </c>
    </row>
    <row r="249" spans="1:8" s="135" customFormat="1" ht="13.5">
      <c r="A249" s="156"/>
      <c r="B249" s="159"/>
      <c r="C249" s="156"/>
      <c r="D249" s="156"/>
      <c r="E249" s="157"/>
      <c r="G249" s="156"/>
      <c r="H249" s="157"/>
    </row>
    <row r="250" spans="1:8" s="135" customFormat="1" ht="13.5">
      <c r="A250" s="154">
        <v>8</v>
      </c>
      <c r="B250" s="301" t="s">
        <v>326</v>
      </c>
      <c r="C250" s="301"/>
      <c r="D250" s="301"/>
      <c r="E250" s="301"/>
      <c r="F250" s="301"/>
      <c r="G250" s="156"/>
      <c r="H250" s="157"/>
    </row>
    <row r="251" s="135" customFormat="1" ht="13.5">
      <c r="A251" s="156"/>
    </row>
    <row r="252" spans="1:8" s="135" customFormat="1" ht="13.5">
      <c r="A252" s="156"/>
      <c r="B252" s="156" t="s">
        <v>186</v>
      </c>
      <c r="C252" s="156">
        <v>3</v>
      </c>
      <c r="D252" s="156" t="s">
        <v>272</v>
      </c>
      <c r="E252" s="157">
        <v>0</v>
      </c>
      <c r="G252" s="156" t="s">
        <v>273</v>
      </c>
      <c r="H252" s="157">
        <f>+C252*E252</f>
        <v>0</v>
      </c>
    </row>
    <row r="253" spans="1:8" s="135" customFormat="1" ht="13.5">
      <c r="A253" s="156"/>
      <c r="B253" s="156"/>
      <c r="C253" s="156"/>
      <c r="D253" s="156"/>
      <c r="E253" s="157"/>
      <c r="G253" s="156"/>
      <c r="H253" s="157"/>
    </row>
    <row r="254" spans="1:6" s="135" customFormat="1" ht="28.5" customHeight="1">
      <c r="A254" s="154">
        <v>9</v>
      </c>
      <c r="B254" s="294" t="s">
        <v>327</v>
      </c>
      <c r="C254" s="294"/>
      <c r="D254" s="294"/>
      <c r="E254" s="294"/>
      <c r="F254" s="294"/>
    </row>
    <row r="255" s="135" customFormat="1" ht="13.5">
      <c r="A255" s="156"/>
    </row>
    <row r="256" spans="1:8" s="135" customFormat="1" ht="13.5">
      <c r="A256" s="156"/>
      <c r="B256" s="156" t="s">
        <v>293</v>
      </c>
      <c r="C256" s="156">
        <v>450</v>
      </c>
      <c r="D256" s="156" t="s">
        <v>272</v>
      </c>
      <c r="E256" s="157">
        <v>0</v>
      </c>
      <c r="G256" s="156" t="s">
        <v>273</v>
      </c>
      <c r="H256" s="157">
        <f>+C256*E256</f>
        <v>0</v>
      </c>
    </row>
    <row r="257" spans="1:8" s="135" customFormat="1" ht="13.5">
      <c r="A257" s="156"/>
      <c r="B257" s="156"/>
      <c r="C257" s="156"/>
      <c r="D257" s="156"/>
      <c r="E257" s="157"/>
      <c r="G257" s="156"/>
      <c r="H257" s="157"/>
    </row>
    <row r="258" spans="1:8" s="135" customFormat="1" ht="12.75" customHeight="1">
      <c r="A258" s="156">
        <v>10</v>
      </c>
      <c r="B258" s="296" t="s">
        <v>310</v>
      </c>
      <c r="C258" s="296"/>
      <c r="D258" s="296"/>
      <c r="E258" s="296"/>
      <c r="F258" s="296"/>
      <c r="G258" s="156"/>
      <c r="H258" s="157"/>
    </row>
    <row r="259" s="135" customFormat="1" ht="13.5">
      <c r="A259" s="156"/>
    </row>
    <row r="260" spans="1:8" s="135" customFormat="1" ht="13.5">
      <c r="A260" s="156"/>
      <c r="B260" s="156" t="s">
        <v>293</v>
      </c>
      <c r="C260" s="156">
        <v>200</v>
      </c>
      <c r="D260" s="156" t="s">
        <v>272</v>
      </c>
      <c r="E260" s="157">
        <v>0</v>
      </c>
      <c r="G260" s="156" t="s">
        <v>273</v>
      </c>
      <c r="H260" s="157">
        <f>+C260*E260</f>
        <v>0</v>
      </c>
    </row>
    <row r="261" spans="1:8" s="135" customFormat="1" ht="13.5">
      <c r="A261" s="156"/>
      <c r="B261" s="156"/>
      <c r="C261" s="156"/>
      <c r="D261" s="156"/>
      <c r="E261" s="157"/>
      <c r="G261" s="156"/>
      <c r="H261" s="157"/>
    </row>
    <row r="262" spans="2:8" s="135" customFormat="1" ht="13.5">
      <c r="B262" s="164" t="s">
        <v>328</v>
      </c>
      <c r="C262" s="165"/>
      <c r="D262" s="165"/>
      <c r="E262" s="165"/>
      <c r="F262" s="165"/>
      <c r="G262" s="166" t="s">
        <v>273</v>
      </c>
      <c r="H262" s="167">
        <f>SUM(H204:H260)</f>
        <v>0</v>
      </c>
    </row>
    <row r="263" s="135" customFormat="1" ht="13.5"/>
    <row r="264" spans="1:9" s="135" customFormat="1" ht="16.5">
      <c r="A264" s="295" t="s">
        <v>329</v>
      </c>
      <c r="B264" s="295"/>
      <c r="C264" s="295"/>
      <c r="D264" s="295"/>
      <c r="E264" s="295"/>
      <c r="F264" s="295"/>
      <c r="G264" s="295"/>
      <c r="H264" s="295"/>
      <c r="I264" s="295"/>
    </row>
    <row r="265" s="135" customFormat="1" ht="13.5">
      <c r="A265" s="169"/>
    </row>
    <row r="266" spans="1:6" s="135" customFormat="1" ht="61.5" customHeight="1">
      <c r="A266" s="154">
        <v>1</v>
      </c>
      <c r="B266" s="296" t="s">
        <v>330</v>
      </c>
      <c r="C266" s="296"/>
      <c r="D266" s="296"/>
      <c r="E266" s="296"/>
      <c r="F266" s="296"/>
    </row>
    <row r="267" spans="1:8" s="135" customFormat="1" ht="13.5">
      <c r="A267" s="156"/>
      <c r="B267" s="159"/>
      <c r="C267" s="156"/>
      <c r="D267" s="156"/>
      <c r="E267" s="157"/>
      <c r="G267" s="156"/>
      <c r="H267" s="157"/>
    </row>
    <row r="268" spans="1:8" s="135" customFormat="1" ht="13.5">
      <c r="A268" s="156"/>
      <c r="B268" s="156" t="s">
        <v>275</v>
      </c>
      <c r="C268" s="156">
        <v>1</v>
      </c>
      <c r="D268" s="156" t="s">
        <v>272</v>
      </c>
      <c r="E268" s="157">
        <v>0</v>
      </c>
      <c r="G268" s="156" t="s">
        <v>273</v>
      </c>
      <c r="H268" s="157">
        <f>+C268*E268</f>
        <v>0</v>
      </c>
    </row>
    <row r="269" s="135" customFormat="1" ht="13.5">
      <c r="A269" s="169"/>
    </row>
    <row r="270" spans="1:6" s="135" customFormat="1" ht="55.5" customHeight="1">
      <c r="A270" s="154">
        <v>2</v>
      </c>
      <c r="B270" s="296" t="s">
        <v>331</v>
      </c>
      <c r="C270" s="296"/>
      <c r="D270" s="296"/>
      <c r="E270" s="296"/>
      <c r="F270" s="296"/>
    </row>
    <row r="271" spans="1:8" s="135" customFormat="1" ht="13.5">
      <c r="A271" s="156"/>
      <c r="B271" s="159"/>
      <c r="C271" s="156"/>
      <c r="D271" s="156"/>
      <c r="E271" s="157"/>
      <c r="G271" s="156"/>
      <c r="H271" s="157"/>
    </row>
    <row r="272" spans="1:8" s="135" customFormat="1" ht="13.5">
      <c r="A272" s="156"/>
      <c r="B272" s="156" t="s">
        <v>275</v>
      </c>
      <c r="C272" s="156">
        <v>1</v>
      </c>
      <c r="D272" s="156" t="s">
        <v>272</v>
      </c>
      <c r="E272" s="157">
        <v>0</v>
      </c>
      <c r="G272" s="156" t="s">
        <v>273</v>
      </c>
      <c r="H272" s="157">
        <f>+C272*E272</f>
        <v>0</v>
      </c>
    </row>
    <row r="273" s="135" customFormat="1" ht="13.5">
      <c r="A273" s="169"/>
    </row>
    <row r="274" spans="1:6" s="135" customFormat="1" ht="76.5" customHeight="1">
      <c r="A274" s="154">
        <v>3</v>
      </c>
      <c r="B274" s="294" t="s">
        <v>332</v>
      </c>
      <c r="C274" s="294"/>
      <c r="D274" s="294"/>
      <c r="E274" s="294"/>
      <c r="F274" s="294"/>
    </row>
    <row r="275" spans="1:8" s="135" customFormat="1" ht="13.5">
      <c r="A275" s="156"/>
      <c r="B275" s="159"/>
      <c r="C275" s="156"/>
      <c r="D275" s="156"/>
      <c r="E275" s="157"/>
      <c r="G275" s="156"/>
      <c r="H275" s="157"/>
    </row>
    <row r="276" spans="1:8" s="135" customFormat="1" ht="13.5">
      <c r="A276" s="156"/>
      <c r="B276" s="156" t="s">
        <v>275</v>
      </c>
      <c r="C276" s="156">
        <v>1</v>
      </c>
      <c r="D276" s="156" t="s">
        <v>272</v>
      </c>
      <c r="E276" s="157">
        <v>0</v>
      </c>
      <c r="G276" s="156" t="s">
        <v>273</v>
      </c>
      <c r="H276" s="157">
        <f>+C276*E276</f>
        <v>0</v>
      </c>
    </row>
    <row r="277" s="135" customFormat="1" ht="13.5">
      <c r="A277" s="170"/>
    </row>
    <row r="278" spans="1:12" s="172" customFormat="1" ht="37.5" customHeight="1">
      <c r="A278" s="171"/>
      <c r="B278" s="300" t="s">
        <v>333</v>
      </c>
      <c r="C278" s="300"/>
      <c r="D278" s="300"/>
      <c r="E278" s="300"/>
      <c r="F278" s="300"/>
      <c r="H278" s="173"/>
      <c r="J278" s="174"/>
      <c r="K278" s="174"/>
      <c r="L278" s="173"/>
    </row>
    <row r="279" spans="1:12" s="172" customFormat="1" ht="13.5">
      <c r="A279" s="175"/>
      <c r="B279" s="176"/>
      <c r="H279" s="173"/>
      <c r="J279" s="174"/>
      <c r="K279" s="174"/>
      <c r="L279" s="173"/>
    </row>
    <row r="280" spans="1:12" s="172" customFormat="1" ht="55.5" customHeight="1">
      <c r="A280" s="177" t="s">
        <v>104</v>
      </c>
      <c r="B280" s="299" t="s">
        <v>334</v>
      </c>
      <c r="C280" s="299"/>
      <c r="D280" s="299"/>
      <c r="E280" s="299"/>
      <c r="F280" s="299"/>
      <c r="H280" s="173"/>
      <c r="J280" s="174"/>
      <c r="K280" s="174"/>
      <c r="L280" s="173"/>
    </row>
    <row r="281" spans="1:12" s="172" customFormat="1" ht="13.5">
      <c r="A281" s="178"/>
      <c r="B281" s="176"/>
      <c r="H281" s="173"/>
      <c r="J281" s="174"/>
      <c r="K281" s="174"/>
      <c r="L281" s="173"/>
    </row>
    <row r="282" spans="1:8" s="135" customFormat="1" ht="13.5">
      <c r="A282" s="156"/>
      <c r="B282" s="156" t="s">
        <v>186</v>
      </c>
      <c r="C282" s="156">
        <v>1</v>
      </c>
      <c r="D282" s="156" t="s">
        <v>272</v>
      </c>
      <c r="E282" s="157">
        <v>0</v>
      </c>
      <c r="G282" s="156" t="s">
        <v>273</v>
      </c>
      <c r="H282" s="157">
        <f>+C282*E282</f>
        <v>0</v>
      </c>
    </row>
    <row r="283" spans="1:13" s="185" customFormat="1" ht="13.5">
      <c r="A283" s="179"/>
      <c r="B283" s="180"/>
      <c r="C283" s="181"/>
      <c r="D283" s="181"/>
      <c r="E283" s="181"/>
      <c r="F283" s="182"/>
      <c r="G283" s="181"/>
      <c r="H283" s="173"/>
      <c r="I283" s="172"/>
      <c r="J283" s="174"/>
      <c r="K283" s="183"/>
      <c r="L283" s="184"/>
      <c r="M283" s="184"/>
    </row>
    <row r="284" spans="1:12" s="172" customFormat="1" ht="33" customHeight="1">
      <c r="A284" s="177" t="s">
        <v>117</v>
      </c>
      <c r="B284" s="299" t="s">
        <v>335</v>
      </c>
      <c r="C284" s="299"/>
      <c r="D284" s="299"/>
      <c r="E284" s="299"/>
      <c r="F284" s="299"/>
      <c r="H284" s="173"/>
      <c r="J284" s="174"/>
      <c r="K284" s="174"/>
      <c r="L284" s="173"/>
    </row>
    <row r="285" spans="1:12" s="172" customFormat="1" ht="13.5">
      <c r="A285" s="175"/>
      <c r="B285" s="176"/>
      <c r="H285" s="173"/>
      <c r="J285" s="174"/>
      <c r="K285" s="174"/>
      <c r="L285" s="173"/>
    </row>
    <row r="286" spans="1:8" s="135" customFormat="1" ht="13.5">
      <c r="A286" s="156"/>
      <c r="B286" s="156" t="s">
        <v>186</v>
      </c>
      <c r="C286" s="156">
        <v>1</v>
      </c>
      <c r="D286" s="156" t="s">
        <v>272</v>
      </c>
      <c r="E286" s="157">
        <v>0</v>
      </c>
      <c r="G286" s="156" t="s">
        <v>273</v>
      </c>
      <c r="H286" s="157">
        <f>+C286*E286</f>
        <v>0</v>
      </c>
    </row>
    <row r="287" spans="1:13" s="185" customFormat="1" ht="13.5">
      <c r="A287" s="179"/>
      <c r="B287" s="180"/>
      <c r="C287" s="181"/>
      <c r="D287" s="181"/>
      <c r="E287" s="181"/>
      <c r="F287" s="182"/>
      <c r="G287" s="181"/>
      <c r="H287" s="173"/>
      <c r="I287" s="172"/>
      <c r="J287" s="174"/>
      <c r="K287" s="183"/>
      <c r="L287" s="184"/>
      <c r="M287" s="184"/>
    </row>
    <row r="288" spans="1:12" s="172" customFormat="1" ht="30" customHeight="1">
      <c r="A288" s="177" t="s">
        <v>148</v>
      </c>
      <c r="B288" s="299" t="s">
        <v>336</v>
      </c>
      <c r="C288" s="299"/>
      <c r="D288" s="299"/>
      <c r="E288" s="299"/>
      <c r="F288" s="299"/>
      <c r="H288" s="173"/>
      <c r="J288" s="174"/>
      <c r="K288" s="174"/>
      <c r="L288" s="173"/>
    </row>
    <row r="289" spans="1:12" s="172" customFormat="1" ht="13.5">
      <c r="A289" s="178"/>
      <c r="B289" s="176"/>
      <c r="H289" s="173"/>
      <c r="J289" s="174"/>
      <c r="K289" s="174"/>
      <c r="L289" s="173"/>
    </row>
    <row r="290" spans="1:8" s="135" customFormat="1" ht="13.5">
      <c r="A290" s="156"/>
      <c r="B290" s="156" t="s">
        <v>186</v>
      </c>
      <c r="C290" s="156">
        <v>3</v>
      </c>
      <c r="D290" s="156" t="s">
        <v>272</v>
      </c>
      <c r="E290" s="157">
        <v>0</v>
      </c>
      <c r="G290" s="156" t="s">
        <v>273</v>
      </c>
      <c r="H290" s="157">
        <f>+C290*E290</f>
        <v>0</v>
      </c>
    </row>
    <row r="291" spans="1:12" s="172" customFormat="1" ht="13.5">
      <c r="A291" s="178"/>
      <c r="B291" s="176"/>
      <c r="H291" s="173"/>
      <c r="J291" s="174"/>
      <c r="K291" s="174"/>
      <c r="L291" s="173"/>
    </row>
    <row r="292" spans="1:12" s="172" customFormat="1" ht="18" customHeight="1">
      <c r="A292" s="178"/>
      <c r="B292" s="300" t="s">
        <v>337</v>
      </c>
      <c r="C292" s="300"/>
      <c r="D292" s="300"/>
      <c r="E292" s="300"/>
      <c r="F292" s="300"/>
      <c r="H292" s="173"/>
      <c r="J292" s="174"/>
      <c r="K292" s="174"/>
      <c r="L292" s="173"/>
    </row>
    <row r="293" spans="1:12" s="172" customFormat="1" ht="13.5">
      <c r="A293" s="178"/>
      <c r="B293" s="176"/>
      <c r="H293" s="173"/>
      <c r="J293" s="174"/>
      <c r="K293" s="174"/>
      <c r="L293" s="173"/>
    </row>
    <row r="294" spans="1:12" s="172" customFormat="1" ht="87" customHeight="1">
      <c r="A294" s="177" t="s">
        <v>338</v>
      </c>
      <c r="B294" s="299" t="s">
        <v>339</v>
      </c>
      <c r="C294" s="299"/>
      <c r="D294" s="299"/>
      <c r="E294" s="299"/>
      <c r="F294" s="299"/>
      <c r="H294" s="173"/>
      <c r="J294" s="174"/>
      <c r="K294" s="174"/>
      <c r="L294" s="173"/>
    </row>
    <row r="295" spans="1:12" s="172" customFormat="1" ht="13.5">
      <c r="A295" s="175"/>
      <c r="B295" s="176"/>
      <c r="H295" s="173"/>
      <c r="J295" s="174"/>
      <c r="K295" s="174"/>
      <c r="L295" s="173"/>
    </row>
    <row r="296" spans="1:8" s="135" customFormat="1" ht="13.5">
      <c r="A296" s="156"/>
      <c r="B296" s="156" t="s">
        <v>186</v>
      </c>
      <c r="C296" s="156">
        <v>3</v>
      </c>
      <c r="D296" s="156" t="s">
        <v>272</v>
      </c>
      <c r="E296" s="157">
        <v>0</v>
      </c>
      <c r="G296" s="156" t="s">
        <v>273</v>
      </c>
      <c r="H296" s="157">
        <f>+C296*E296</f>
        <v>0</v>
      </c>
    </row>
    <row r="297" spans="1:8" s="135" customFormat="1" ht="13.5">
      <c r="A297" s="156"/>
      <c r="B297" s="156"/>
      <c r="C297" s="156"/>
      <c r="D297" s="156"/>
      <c r="E297" s="157"/>
      <c r="G297" s="156"/>
      <c r="H297" s="157"/>
    </row>
    <row r="298" spans="1:12" s="172" customFormat="1" ht="12.75" customHeight="1">
      <c r="A298" s="178"/>
      <c r="B298" s="300" t="s">
        <v>340</v>
      </c>
      <c r="C298" s="300"/>
      <c r="D298" s="300"/>
      <c r="E298" s="300"/>
      <c r="F298" s="300"/>
      <c r="H298" s="173"/>
      <c r="J298" s="174"/>
      <c r="K298" s="174"/>
      <c r="L298" s="173"/>
    </row>
    <row r="299" spans="1:12" s="172" customFormat="1" ht="13.5">
      <c r="A299" s="178"/>
      <c r="H299" s="173"/>
      <c r="J299" s="174"/>
      <c r="K299" s="174"/>
      <c r="L299" s="173"/>
    </row>
    <row r="300" spans="1:12" s="172" customFormat="1" ht="63.75" customHeight="1">
      <c r="A300" s="177" t="s">
        <v>341</v>
      </c>
      <c r="B300" s="299" t="s">
        <v>342</v>
      </c>
      <c r="C300" s="299"/>
      <c r="D300" s="299"/>
      <c r="E300" s="299"/>
      <c r="F300" s="299"/>
      <c r="H300" s="173"/>
      <c r="J300" s="174"/>
      <c r="K300" s="174"/>
      <c r="L300" s="173"/>
    </row>
    <row r="301" spans="1:12" s="172" customFormat="1" ht="13.5">
      <c r="A301" s="175"/>
      <c r="B301" s="176"/>
      <c r="H301" s="173"/>
      <c r="J301" s="174"/>
      <c r="K301" s="174"/>
      <c r="L301" s="173"/>
    </row>
    <row r="302" spans="1:8" s="135" customFormat="1" ht="13.5">
      <c r="A302" s="156"/>
      <c r="B302" s="156" t="s">
        <v>186</v>
      </c>
      <c r="C302" s="156">
        <v>30</v>
      </c>
      <c r="D302" s="156" t="s">
        <v>272</v>
      </c>
      <c r="E302" s="157">
        <v>0</v>
      </c>
      <c r="G302" s="156" t="s">
        <v>273</v>
      </c>
      <c r="H302" s="157">
        <f>+C302*E302</f>
        <v>0</v>
      </c>
    </row>
    <row r="303" spans="1:8" s="135" customFormat="1" ht="13.5">
      <c r="A303" s="156"/>
      <c r="B303" s="156"/>
      <c r="C303" s="156"/>
      <c r="D303" s="156"/>
      <c r="E303" s="157"/>
      <c r="G303" s="156"/>
      <c r="H303" s="157"/>
    </row>
    <row r="304" spans="1:8" s="135" customFormat="1" ht="63.75" customHeight="1">
      <c r="A304" s="156"/>
      <c r="B304" s="301" t="s">
        <v>303</v>
      </c>
      <c r="C304" s="301"/>
      <c r="D304" s="301"/>
      <c r="E304" s="301"/>
      <c r="F304" s="301"/>
      <c r="G304" s="156"/>
      <c r="H304" s="157"/>
    </row>
    <row r="305" spans="1:8" s="135" customFormat="1" ht="13.5">
      <c r="A305" s="156"/>
      <c r="B305" s="156"/>
      <c r="C305" s="156"/>
      <c r="D305" s="156"/>
      <c r="E305" s="157"/>
      <c r="G305" s="156"/>
      <c r="H305" s="157"/>
    </row>
    <row r="306" spans="1:6" s="135" customFormat="1" ht="12.75" customHeight="1">
      <c r="A306" s="156">
        <v>9</v>
      </c>
      <c r="B306" s="296" t="s">
        <v>343</v>
      </c>
      <c r="C306" s="296"/>
      <c r="D306" s="296"/>
      <c r="E306" s="296"/>
      <c r="F306" s="296"/>
    </row>
    <row r="307" s="135" customFormat="1" ht="13.5">
      <c r="A307" s="156"/>
    </row>
    <row r="308" spans="1:8" s="135" customFormat="1" ht="13.5">
      <c r="A308" s="156"/>
      <c r="B308" s="156" t="s">
        <v>186</v>
      </c>
      <c r="C308" s="156">
        <v>4</v>
      </c>
      <c r="D308" s="156" t="s">
        <v>272</v>
      </c>
      <c r="E308" s="157">
        <v>0</v>
      </c>
      <c r="G308" s="156" t="s">
        <v>273</v>
      </c>
      <c r="H308" s="157">
        <f>+C308*E308</f>
        <v>0</v>
      </c>
    </row>
    <row r="309" spans="1:8" s="135" customFormat="1" ht="13.5">
      <c r="A309" s="156"/>
      <c r="B309" s="156"/>
      <c r="C309" s="156"/>
      <c r="D309" s="156"/>
      <c r="E309" s="157"/>
      <c r="G309" s="156"/>
      <c r="H309" s="157"/>
    </row>
    <row r="310" spans="1:6" s="135" customFormat="1" ht="12.75" customHeight="1">
      <c r="A310" s="156">
        <v>10</v>
      </c>
      <c r="B310" s="296" t="s">
        <v>344</v>
      </c>
      <c r="C310" s="296"/>
      <c r="D310" s="296"/>
      <c r="E310" s="296"/>
      <c r="F310" s="296"/>
    </row>
    <row r="311" s="135" customFormat="1" ht="13.5">
      <c r="A311" s="156"/>
    </row>
    <row r="312" spans="1:8" s="135" customFormat="1" ht="13.5">
      <c r="A312" s="156"/>
      <c r="B312" s="156" t="s">
        <v>186</v>
      </c>
      <c r="C312" s="156">
        <v>5</v>
      </c>
      <c r="D312" s="156" t="s">
        <v>272</v>
      </c>
      <c r="E312" s="157">
        <v>0</v>
      </c>
      <c r="G312" s="156" t="s">
        <v>273</v>
      </c>
      <c r="H312" s="157">
        <f>+C312*E312</f>
        <v>0</v>
      </c>
    </row>
    <row r="313" spans="1:8" s="135" customFormat="1" ht="13.5">
      <c r="A313" s="156"/>
      <c r="B313" s="156"/>
      <c r="C313" s="156"/>
      <c r="D313" s="156"/>
      <c r="E313" s="157"/>
      <c r="G313" s="156"/>
      <c r="H313" s="157"/>
    </row>
    <row r="314" spans="1:12" s="172" customFormat="1" ht="115.5" customHeight="1">
      <c r="A314" s="177" t="s">
        <v>345</v>
      </c>
      <c r="B314" s="299" t="s">
        <v>346</v>
      </c>
      <c r="C314" s="299"/>
      <c r="D314" s="299"/>
      <c r="E314" s="299"/>
      <c r="F314" s="299"/>
      <c r="H314" s="173"/>
      <c r="J314" s="174"/>
      <c r="K314" s="174"/>
      <c r="L314" s="173"/>
    </row>
    <row r="315" spans="1:12" s="172" customFormat="1" ht="13.5">
      <c r="A315" s="175"/>
      <c r="B315" s="176"/>
      <c r="H315" s="173"/>
      <c r="J315" s="174"/>
      <c r="K315" s="174"/>
      <c r="L315" s="173"/>
    </row>
    <row r="316" spans="1:8" s="135" customFormat="1" ht="13.5">
      <c r="A316" s="156"/>
      <c r="B316" s="156" t="s">
        <v>293</v>
      </c>
      <c r="C316" s="156">
        <v>750</v>
      </c>
      <c r="D316" s="156" t="s">
        <v>272</v>
      </c>
      <c r="E316" s="157">
        <v>0</v>
      </c>
      <c r="G316" s="156" t="s">
        <v>273</v>
      </c>
      <c r="H316" s="157">
        <f>+C316*E316</f>
        <v>0</v>
      </c>
    </row>
    <row r="317" spans="1:8" s="135" customFormat="1" ht="13.5">
      <c r="A317" s="156"/>
      <c r="B317" s="156"/>
      <c r="C317" s="156"/>
      <c r="D317" s="156"/>
      <c r="E317" s="157"/>
      <c r="G317" s="156"/>
      <c r="H317" s="157"/>
    </row>
    <row r="318" spans="1:12" s="172" customFormat="1" ht="111" customHeight="1">
      <c r="A318" s="177" t="s">
        <v>347</v>
      </c>
      <c r="B318" s="299" t="s">
        <v>348</v>
      </c>
      <c r="C318" s="299"/>
      <c r="D318" s="299"/>
      <c r="E318" s="299"/>
      <c r="F318" s="299"/>
      <c r="H318" s="173"/>
      <c r="J318" s="174"/>
      <c r="K318" s="174"/>
      <c r="L318" s="173"/>
    </row>
    <row r="319" spans="1:12" s="172" customFormat="1" ht="13.5">
      <c r="A319" s="175"/>
      <c r="B319" s="176"/>
      <c r="H319" s="173"/>
      <c r="J319" s="174"/>
      <c r="K319" s="174"/>
      <c r="L319" s="173"/>
    </row>
    <row r="320" spans="1:8" s="135" customFormat="1" ht="13.5">
      <c r="A320" s="156"/>
      <c r="B320" s="156" t="s">
        <v>293</v>
      </c>
      <c r="C320" s="156">
        <v>35</v>
      </c>
      <c r="D320" s="156" t="s">
        <v>272</v>
      </c>
      <c r="E320" s="157">
        <v>0</v>
      </c>
      <c r="G320" s="156" t="s">
        <v>273</v>
      </c>
      <c r="H320" s="157">
        <f>+C320*E320</f>
        <v>0</v>
      </c>
    </row>
    <row r="321" s="135" customFormat="1" ht="13.5">
      <c r="A321" s="156"/>
    </row>
    <row r="322" spans="2:8" s="135" customFormat="1" ht="13.5">
      <c r="B322" s="164" t="s">
        <v>329</v>
      </c>
      <c r="C322" s="165"/>
      <c r="D322" s="165"/>
      <c r="E322" s="165"/>
      <c r="F322" s="165"/>
      <c r="G322" s="166" t="s">
        <v>273</v>
      </c>
      <c r="H322" s="167">
        <f>SUM(H268:H320)</f>
        <v>0</v>
      </c>
    </row>
    <row r="323" spans="2:8" s="135" customFormat="1" ht="13.5">
      <c r="B323" s="186"/>
      <c r="G323" s="187"/>
      <c r="H323" s="188"/>
    </row>
    <row r="324" spans="1:9" s="135" customFormat="1" ht="16.5">
      <c r="A324" s="295" t="s">
        <v>349</v>
      </c>
      <c r="B324" s="295"/>
      <c r="C324" s="295"/>
      <c r="D324" s="295"/>
      <c r="E324" s="295"/>
      <c r="F324" s="295"/>
      <c r="G324" s="295"/>
      <c r="H324" s="295"/>
      <c r="I324" s="295"/>
    </row>
    <row r="325" s="135" customFormat="1" ht="13.5">
      <c r="A325" s="169"/>
    </row>
    <row r="326" spans="1:6" s="135" customFormat="1" ht="63" customHeight="1">
      <c r="A326" s="154">
        <v>1</v>
      </c>
      <c r="B326" s="294" t="s">
        <v>350</v>
      </c>
      <c r="C326" s="294"/>
      <c r="D326" s="294"/>
      <c r="E326" s="294"/>
      <c r="F326" s="294"/>
    </row>
    <row r="327" spans="1:8" s="135" customFormat="1" ht="13.5">
      <c r="A327" s="156"/>
      <c r="B327" s="156"/>
      <c r="C327" s="156"/>
      <c r="D327" s="156"/>
      <c r="E327" s="157"/>
      <c r="G327" s="156"/>
      <c r="H327" s="157"/>
    </row>
    <row r="328" spans="1:8" s="135" customFormat="1" ht="13.5">
      <c r="A328" s="156"/>
      <c r="B328" s="156" t="s">
        <v>186</v>
      </c>
      <c r="C328" s="156">
        <v>1</v>
      </c>
      <c r="D328" s="156" t="s">
        <v>272</v>
      </c>
      <c r="E328" s="157">
        <v>0</v>
      </c>
      <c r="G328" s="156" t="s">
        <v>273</v>
      </c>
      <c r="H328" s="157">
        <f>+C328*E328</f>
        <v>0</v>
      </c>
    </row>
    <row r="329" spans="1:8" s="135" customFormat="1" ht="13.5">
      <c r="A329" s="156"/>
      <c r="B329" s="156"/>
      <c r="C329" s="156"/>
      <c r="D329" s="156"/>
      <c r="E329" s="157"/>
      <c r="G329" s="156"/>
      <c r="H329" s="157"/>
    </row>
    <row r="330" spans="1:6" s="135" customFormat="1" ht="60" customHeight="1">
      <c r="A330" s="154">
        <v>2</v>
      </c>
      <c r="B330" s="294" t="s">
        <v>351</v>
      </c>
      <c r="C330" s="294"/>
      <c r="D330" s="294"/>
      <c r="E330" s="294"/>
      <c r="F330" s="294"/>
    </row>
    <row r="331" spans="1:8" s="135" customFormat="1" ht="13.5">
      <c r="A331" s="156"/>
      <c r="B331" s="156"/>
      <c r="C331" s="156"/>
      <c r="D331" s="156"/>
      <c r="E331" s="157"/>
      <c r="G331" s="156"/>
      <c r="H331" s="157"/>
    </row>
    <row r="332" spans="1:8" s="135" customFormat="1" ht="13.5">
      <c r="A332" s="156"/>
      <c r="B332" s="156" t="s">
        <v>293</v>
      </c>
      <c r="C332" s="156">
        <v>50</v>
      </c>
      <c r="D332" s="156" t="s">
        <v>272</v>
      </c>
      <c r="E332" s="157">
        <v>0</v>
      </c>
      <c r="G332" s="156" t="s">
        <v>273</v>
      </c>
      <c r="H332" s="157">
        <f>+C332*E332</f>
        <v>0</v>
      </c>
    </row>
    <row r="333" spans="1:8" s="135" customFormat="1" ht="13.5">
      <c r="A333" s="156"/>
      <c r="B333" s="156"/>
      <c r="C333" s="156"/>
      <c r="D333" s="156"/>
      <c r="E333" s="157"/>
      <c r="G333" s="156"/>
      <c r="H333" s="157"/>
    </row>
    <row r="334" spans="1:6" s="135" customFormat="1" ht="54.75" customHeight="1">
      <c r="A334" s="154">
        <v>3</v>
      </c>
      <c r="B334" s="294" t="s">
        <v>352</v>
      </c>
      <c r="C334" s="294"/>
      <c r="D334" s="294"/>
      <c r="E334" s="294"/>
      <c r="F334" s="294"/>
    </row>
    <row r="335" spans="1:8" s="135" customFormat="1" ht="13.5">
      <c r="A335" s="156"/>
      <c r="B335" s="156"/>
      <c r="C335" s="156"/>
      <c r="D335" s="156"/>
      <c r="E335" s="157"/>
      <c r="G335" s="156"/>
      <c r="H335" s="157"/>
    </row>
    <row r="336" spans="1:8" s="135" customFormat="1" ht="13.5">
      <c r="A336" s="156"/>
      <c r="B336" s="156" t="s">
        <v>186</v>
      </c>
      <c r="C336" s="156">
        <v>20</v>
      </c>
      <c r="D336" s="156" t="s">
        <v>272</v>
      </c>
      <c r="E336" s="157">
        <v>0</v>
      </c>
      <c r="G336" s="156" t="s">
        <v>273</v>
      </c>
      <c r="H336" s="157">
        <f>+C336*E336</f>
        <v>0</v>
      </c>
    </row>
    <row r="337" spans="1:8" s="135" customFormat="1" ht="13.5">
      <c r="A337" s="156"/>
      <c r="B337" s="156"/>
      <c r="C337" s="156"/>
      <c r="D337" s="156"/>
      <c r="E337" s="157"/>
      <c r="G337" s="156"/>
      <c r="H337" s="157"/>
    </row>
    <row r="338" spans="2:8" s="135" customFormat="1" ht="13.5">
      <c r="B338" s="164" t="s">
        <v>353</v>
      </c>
      <c r="C338" s="165"/>
      <c r="D338" s="165"/>
      <c r="E338" s="165"/>
      <c r="F338" s="165"/>
      <c r="G338" s="166" t="s">
        <v>273</v>
      </c>
      <c r="H338" s="167">
        <f>SUM(H328:H336)</f>
        <v>0</v>
      </c>
    </row>
    <row r="339" spans="2:8" s="135" customFormat="1" ht="13.5">
      <c r="B339" s="186"/>
      <c r="G339" s="187"/>
      <c r="H339" s="188"/>
    </row>
    <row r="340" spans="1:9" s="135" customFormat="1" ht="16.5">
      <c r="A340" s="295" t="s">
        <v>354</v>
      </c>
      <c r="B340" s="295"/>
      <c r="C340" s="295"/>
      <c r="D340" s="295"/>
      <c r="E340" s="295"/>
      <c r="F340" s="295"/>
      <c r="G340" s="295"/>
      <c r="H340" s="295"/>
      <c r="I340" s="295"/>
    </row>
    <row r="341" spans="2:8" s="135" customFormat="1" ht="13.5">
      <c r="B341" s="186"/>
      <c r="G341" s="187"/>
      <c r="H341" s="188"/>
    </row>
    <row r="342" spans="1:6" s="190" customFormat="1" ht="57" customHeight="1">
      <c r="A342" s="189"/>
      <c r="B342" s="294" t="s">
        <v>355</v>
      </c>
      <c r="C342" s="294"/>
      <c r="D342" s="294"/>
      <c r="E342" s="294"/>
      <c r="F342" s="294"/>
    </row>
    <row r="343" s="190" customFormat="1" ht="12.75">
      <c r="A343" s="189"/>
    </row>
    <row r="344" spans="1:6" s="190" customFormat="1" ht="42" customHeight="1">
      <c r="A344" s="191">
        <v>1</v>
      </c>
      <c r="B344" s="294" t="s">
        <v>356</v>
      </c>
      <c r="C344" s="294"/>
      <c r="D344" s="294"/>
      <c r="E344" s="294"/>
      <c r="F344" s="294"/>
    </row>
    <row r="345" s="190" customFormat="1" ht="11.25" customHeight="1">
      <c r="A345" s="192"/>
    </row>
    <row r="346" spans="1:8" s="190" customFormat="1" ht="12.75">
      <c r="A346" s="192"/>
      <c r="B346" s="192" t="s">
        <v>293</v>
      </c>
      <c r="C346" s="192">
        <v>80</v>
      </c>
      <c r="D346" s="192" t="s">
        <v>272</v>
      </c>
      <c r="E346" s="193">
        <v>0</v>
      </c>
      <c r="G346" s="192" t="s">
        <v>273</v>
      </c>
      <c r="H346" s="193">
        <f>+C346*E346</f>
        <v>0</v>
      </c>
    </row>
    <row r="347" s="190" customFormat="1" ht="12.75">
      <c r="A347" s="194"/>
    </row>
    <row r="348" spans="1:6" s="190" customFormat="1" ht="63" customHeight="1">
      <c r="A348" s="191">
        <v>2</v>
      </c>
      <c r="B348" s="294" t="s">
        <v>357</v>
      </c>
      <c r="C348" s="294"/>
      <c r="D348" s="294"/>
      <c r="E348" s="294"/>
      <c r="F348" s="294"/>
    </row>
    <row r="349" s="190" customFormat="1" ht="12.75">
      <c r="A349" s="192"/>
    </row>
    <row r="350" spans="1:8" s="190" customFormat="1" ht="12.75">
      <c r="A350" s="192"/>
      <c r="B350" s="192" t="s">
        <v>186</v>
      </c>
      <c r="C350" s="192">
        <v>70</v>
      </c>
      <c r="D350" s="192" t="s">
        <v>272</v>
      </c>
      <c r="E350" s="193">
        <v>0</v>
      </c>
      <c r="G350" s="192" t="s">
        <v>273</v>
      </c>
      <c r="H350" s="193">
        <f>+C350*E350</f>
        <v>0</v>
      </c>
    </row>
    <row r="351" s="190" customFormat="1" ht="12.75">
      <c r="A351" s="194"/>
    </row>
    <row r="352" spans="1:8" s="190" customFormat="1" ht="49.5" customHeight="1">
      <c r="A352" s="191">
        <v>3</v>
      </c>
      <c r="B352" s="298" t="s">
        <v>358</v>
      </c>
      <c r="C352" s="298"/>
      <c r="D352" s="298"/>
      <c r="E352" s="298"/>
      <c r="F352" s="298"/>
      <c r="G352" s="192"/>
      <c r="H352" s="193"/>
    </row>
    <row r="353" spans="1:8" s="190" customFormat="1" ht="12.75">
      <c r="A353" s="192"/>
      <c r="C353" s="192"/>
      <c r="D353" s="192"/>
      <c r="E353" s="193"/>
      <c r="G353" s="192"/>
      <c r="H353" s="193"/>
    </row>
    <row r="354" spans="1:8" s="190" customFormat="1" ht="12.75">
      <c r="A354" s="192"/>
      <c r="B354" s="192" t="s">
        <v>186</v>
      </c>
      <c r="C354" s="192">
        <v>20</v>
      </c>
      <c r="D354" s="192" t="s">
        <v>272</v>
      </c>
      <c r="E354" s="193">
        <v>0</v>
      </c>
      <c r="G354" s="192" t="s">
        <v>273</v>
      </c>
      <c r="H354" s="193">
        <f>+C354*E354</f>
        <v>0</v>
      </c>
    </row>
    <row r="355" spans="1:8" s="190" customFormat="1" ht="12.75">
      <c r="A355" s="192"/>
      <c r="B355" s="192"/>
      <c r="C355" s="192"/>
      <c r="D355" s="192"/>
      <c r="E355" s="193"/>
      <c r="G355" s="192"/>
      <c r="H355" s="193"/>
    </row>
    <row r="356" spans="1:8" s="190" customFormat="1" ht="51" customHeight="1">
      <c r="A356" s="191">
        <v>4</v>
      </c>
      <c r="B356" s="294" t="s">
        <v>359</v>
      </c>
      <c r="C356" s="294"/>
      <c r="D356" s="294"/>
      <c r="E356" s="294"/>
      <c r="F356" s="294"/>
      <c r="G356" s="192"/>
      <c r="H356" s="193"/>
    </row>
    <row r="357" spans="1:8" s="190" customFormat="1" ht="12.75">
      <c r="A357" s="192"/>
      <c r="B357" s="192"/>
      <c r="C357" s="192"/>
      <c r="D357" s="192"/>
      <c r="E357" s="193"/>
      <c r="G357" s="192"/>
      <c r="H357" s="193"/>
    </row>
    <row r="358" spans="1:8" s="190" customFormat="1" ht="12.75">
      <c r="A358" s="192"/>
      <c r="B358" s="192" t="s">
        <v>275</v>
      </c>
      <c r="C358" s="192">
        <v>1</v>
      </c>
      <c r="D358" s="192" t="s">
        <v>272</v>
      </c>
      <c r="E358" s="193">
        <v>0</v>
      </c>
      <c r="G358" s="192" t="s">
        <v>273</v>
      </c>
      <c r="H358" s="193">
        <f>+C358*E358</f>
        <v>0</v>
      </c>
    </row>
    <row r="359" spans="1:8" s="190" customFormat="1" ht="12.75">
      <c r="A359" s="192"/>
      <c r="B359" s="192"/>
      <c r="C359" s="192"/>
      <c r="D359" s="192"/>
      <c r="E359" s="193"/>
      <c r="G359" s="192"/>
      <c r="H359" s="193"/>
    </row>
    <row r="360" spans="1:8" s="190" customFormat="1" ht="42.75" customHeight="1">
      <c r="A360" s="191">
        <v>5</v>
      </c>
      <c r="B360" s="294" t="s">
        <v>360</v>
      </c>
      <c r="C360" s="294"/>
      <c r="D360" s="294"/>
      <c r="E360" s="294"/>
      <c r="F360" s="294"/>
      <c r="G360" s="192"/>
      <c r="H360" s="193"/>
    </row>
    <row r="361" spans="1:8" s="190" customFormat="1" ht="12.75">
      <c r="A361" s="192"/>
      <c r="B361" s="192"/>
      <c r="C361" s="192"/>
      <c r="D361" s="192"/>
      <c r="E361" s="193"/>
      <c r="G361" s="192"/>
      <c r="H361" s="193"/>
    </row>
    <row r="362" spans="1:8" s="190" customFormat="1" ht="12.75">
      <c r="A362" s="192"/>
      <c r="B362" s="192" t="s">
        <v>275</v>
      </c>
      <c r="C362" s="192">
        <v>1</v>
      </c>
      <c r="D362" s="192" t="s">
        <v>272</v>
      </c>
      <c r="E362" s="193">
        <v>0</v>
      </c>
      <c r="G362" s="192" t="s">
        <v>273</v>
      </c>
      <c r="H362" s="193">
        <f>+C362*E362</f>
        <v>0</v>
      </c>
    </row>
    <row r="363" spans="1:8" s="190" customFormat="1" ht="12.75">
      <c r="A363" s="192"/>
      <c r="B363" s="192"/>
      <c r="C363" s="192"/>
      <c r="D363" s="192"/>
      <c r="E363" s="193"/>
      <c r="G363" s="192"/>
      <c r="H363" s="193"/>
    </row>
    <row r="364" spans="1:8" s="190" customFormat="1" ht="45" customHeight="1">
      <c r="A364" s="191">
        <v>6</v>
      </c>
      <c r="B364" s="294" t="s">
        <v>361</v>
      </c>
      <c r="C364" s="294"/>
      <c r="D364" s="294"/>
      <c r="E364" s="294"/>
      <c r="F364" s="294"/>
      <c r="G364" s="192"/>
      <c r="H364" s="193"/>
    </row>
    <row r="365" spans="1:8" s="190" customFormat="1" ht="12.75">
      <c r="A365" s="192"/>
      <c r="B365" s="192"/>
      <c r="C365" s="192"/>
      <c r="D365" s="192"/>
      <c r="E365" s="193"/>
      <c r="G365" s="192"/>
      <c r="H365" s="193"/>
    </row>
    <row r="366" spans="1:8" s="190" customFormat="1" ht="12.75">
      <c r="A366" s="192"/>
      <c r="B366" s="192" t="s">
        <v>186</v>
      </c>
      <c r="C366" s="192">
        <v>8</v>
      </c>
      <c r="D366" s="192" t="s">
        <v>272</v>
      </c>
      <c r="E366" s="193">
        <v>0</v>
      </c>
      <c r="G366" s="192" t="s">
        <v>273</v>
      </c>
      <c r="H366" s="193">
        <f>+C366*E366</f>
        <v>0</v>
      </c>
    </row>
    <row r="367" spans="1:8" s="190" customFormat="1" ht="12.75">
      <c r="A367" s="192"/>
      <c r="B367" s="192"/>
      <c r="C367" s="192"/>
      <c r="D367" s="192"/>
      <c r="E367" s="193"/>
      <c r="G367" s="192"/>
      <c r="H367" s="193"/>
    </row>
    <row r="368" spans="1:8" s="190" customFormat="1" ht="42" customHeight="1">
      <c r="A368" s="191">
        <v>7</v>
      </c>
      <c r="B368" s="294" t="s">
        <v>362</v>
      </c>
      <c r="C368" s="294"/>
      <c r="D368" s="294"/>
      <c r="E368" s="294"/>
      <c r="F368" s="294"/>
      <c r="G368" s="192"/>
      <c r="H368" s="193"/>
    </row>
    <row r="369" spans="1:8" s="190" customFormat="1" ht="12.75">
      <c r="A369" s="192"/>
      <c r="B369" s="192"/>
      <c r="C369" s="192"/>
      <c r="D369" s="192"/>
      <c r="E369" s="193"/>
      <c r="G369" s="192"/>
      <c r="H369" s="193"/>
    </row>
    <row r="370" spans="1:8" s="190" customFormat="1" ht="12.75">
      <c r="A370" s="192"/>
      <c r="B370" s="192" t="s">
        <v>186</v>
      </c>
      <c r="C370" s="192">
        <v>10</v>
      </c>
      <c r="D370" s="192" t="s">
        <v>272</v>
      </c>
      <c r="E370" s="193">
        <v>0</v>
      </c>
      <c r="G370" s="192" t="s">
        <v>273</v>
      </c>
      <c r="H370" s="193">
        <f>+C370*E370</f>
        <v>0</v>
      </c>
    </row>
    <row r="371" spans="1:8" s="190" customFormat="1" ht="12.75">
      <c r="A371" s="192"/>
      <c r="B371" s="192"/>
      <c r="C371" s="192"/>
      <c r="D371" s="192"/>
      <c r="E371" s="193"/>
      <c r="G371" s="192"/>
      <c r="H371" s="193"/>
    </row>
    <row r="372" spans="1:8" s="190" customFormat="1" ht="52.5" customHeight="1">
      <c r="A372" s="191">
        <v>8</v>
      </c>
      <c r="B372" s="294" t="s">
        <v>363</v>
      </c>
      <c r="C372" s="294"/>
      <c r="D372" s="294"/>
      <c r="E372" s="294"/>
      <c r="F372" s="294"/>
      <c r="G372" s="192"/>
      <c r="H372" s="193"/>
    </row>
    <row r="373" spans="1:8" s="190" customFormat="1" ht="12.75">
      <c r="A373" s="192"/>
      <c r="B373" s="192"/>
      <c r="C373" s="192"/>
      <c r="D373" s="192"/>
      <c r="E373" s="193"/>
      <c r="G373" s="192"/>
      <c r="H373" s="193"/>
    </row>
    <row r="374" spans="1:8" s="190" customFormat="1" ht="12.75">
      <c r="A374" s="192"/>
      <c r="B374" s="192" t="s">
        <v>293</v>
      </c>
      <c r="C374" s="192">
        <v>100</v>
      </c>
      <c r="D374" s="192" t="s">
        <v>272</v>
      </c>
      <c r="E374" s="193">
        <v>0</v>
      </c>
      <c r="G374" s="192" t="s">
        <v>273</v>
      </c>
      <c r="H374" s="193">
        <f>+C374*E374</f>
        <v>0</v>
      </c>
    </row>
    <row r="375" spans="1:8" s="190" customFormat="1" ht="12.75">
      <c r="A375" s="192"/>
      <c r="B375" s="192"/>
      <c r="C375" s="192"/>
      <c r="D375" s="192"/>
      <c r="E375" s="193"/>
      <c r="G375" s="192"/>
      <c r="H375" s="193"/>
    </row>
    <row r="376" spans="1:8" s="190" customFormat="1" ht="48.75" customHeight="1">
      <c r="A376" s="191">
        <v>9</v>
      </c>
      <c r="B376" s="294" t="s">
        <v>364</v>
      </c>
      <c r="C376" s="294"/>
      <c r="D376" s="294"/>
      <c r="E376" s="294"/>
      <c r="F376" s="294"/>
      <c r="G376" s="192"/>
      <c r="H376" s="193"/>
    </row>
    <row r="377" spans="1:8" s="190" customFormat="1" ht="12.75">
      <c r="A377" s="192"/>
      <c r="B377" s="192"/>
      <c r="C377" s="192"/>
      <c r="D377" s="192"/>
      <c r="E377" s="193"/>
      <c r="G377" s="192"/>
      <c r="H377" s="193"/>
    </row>
    <row r="378" spans="1:8" s="190" customFormat="1" ht="12.75">
      <c r="A378" s="192"/>
      <c r="B378" s="192" t="s">
        <v>186</v>
      </c>
      <c r="C378" s="192">
        <v>90</v>
      </c>
      <c r="D378" s="192" t="s">
        <v>272</v>
      </c>
      <c r="E378" s="193">
        <v>0</v>
      </c>
      <c r="G378" s="192" t="s">
        <v>273</v>
      </c>
      <c r="H378" s="193">
        <f>+C378*E378</f>
        <v>0</v>
      </c>
    </row>
    <row r="379" spans="1:8" s="190" customFormat="1" ht="12.75">
      <c r="A379" s="192"/>
      <c r="B379" s="192"/>
      <c r="C379" s="192"/>
      <c r="D379" s="192"/>
      <c r="E379" s="193"/>
      <c r="G379" s="192"/>
      <c r="H379" s="193"/>
    </row>
    <row r="380" spans="1:8" s="190" customFormat="1" ht="50.25" customHeight="1">
      <c r="A380" s="191">
        <v>10</v>
      </c>
      <c r="B380" s="294" t="s">
        <v>365</v>
      </c>
      <c r="C380" s="294"/>
      <c r="D380" s="294"/>
      <c r="E380" s="294"/>
      <c r="F380" s="294"/>
      <c r="G380" s="192"/>
      <c r="H380" s="193"/>
    </row>
    <row r="381" spans="1:8" s="190" customFormat="1" ht="12.75">
      <c r="A381" s="192"/>
      <c r="B381" s="192"/>
      <c r="C381" s="192"/>
      <c r="D381" s="192"/>
      <c r="E381" s="193"/>
      <c r="G381" s="192"/>
      <c r="H381" s="193"/>
    </row>
    <row r="382" spans="1:8" s="190" customFormat="1" ht="12.75">
      <c r="A382" s="192"/>
      <c r="B382" s="192" t="s">
        <v>186</v>
      </c>
      <c r="C382" s="192">
        <v>6</v>
      </c>
      <c r="D382" s="192" t="s">
        <v>272</v>
      </c>
      <c r="E382" s="193">
        <v>0</v>
      </c>
      <c r="G382" s="192" t="s">
        <v>273</v>
      </c>
      <c r="H382" s="193">
        <f>+C382*E382</f>
        <v>0</v>
      </c>
    </row>
    <row r="383" spans="1:8" s="190" customFormat="1" ht="15">
      <c r="A383" s="192"/>
      <c r="B383"/>
      <c r="C383" s="192"/>
      <c r="D383" s="192"/>
      <c r="E383" s="193"/>
      <c r="G383" s="192"/>
      <c r="H383" s="193"/>
    </row>
    <row r="384" spans="1:8" s="190" customFormat="1" ht="43.5" customHeight="1">
      <c r="A384" s="191">
        <v>11</v>
      </c>
      <c r="B384" s="294" t="s">
        <v>366</v>
      </c>
      <c r="C384" s="294"/>
      <c r="D384" s="294"/>
      <c r="E384" s="294"/>
      <c r="F384" s="294"/>
      <c r="G384" s="192"/>
      <c r="H384" s="193"/>
    </row>
    <row r="385" spans="1:8" s="190" customFormat="1" ht="12.75">
      <c r="A385" s="192"/>
      <c r="B385" s="192"/>
      <c r="C385" s="192"/>
      <c r="D385" s="192"/>
      <c r="E385" s="193"/>
      <c r="G385" s="192"/>
      <c r="H385" s="193"/>
    </row>
    <row r="386" spans="1:8" s="190" customFormat="1" ht="12.75">
      <c r="A386" s="192"/>
      <c r="B386" s="192" t="s">
        <v>186</v>
      </c>
      <c r="C386" s="192">
        <v>6</v>
      </c>
      <c r="D386" s="192" t="s">
        <v>272</v>
      </c>
      <c r="E386" s="193">
        <v>0</v>
      </c>
      <c r="G386" s="192" t="s">
        <v>273</v>
      </c>
      <c r="H386" s="193">
        <f>+C386*E386</f>
        <v>0</v>
      </c>
    </row>
    <row r="387" spans="1:8" s="190" customFormat="1" ht="15">
      <c r="A387" s="192"/>
      <c r="B387"/>
      <c r="C387" s="192"/>
      <c r="D387" s="192"/>
      <c r="E387" s="193"/>
      <c r="G387" s="192"/>
      <c r="H387" s="193"/>
    </row>
    <row r="388" spans="1:8" s="190" customFormat="1" ht="45.75" customHeight="1">
      <c r="A388" s="191">
        <v>12</v>
      </c>
      <c r="B388" s="294" t="s">
        <v>367</v>
      </c>
      <c r="C388" s="294"/>
      <c r="D388" s="294"/>
      <c r="E388" s="294"/>
      <c r="F388" s="294"/>
      <c r="G388" s="192"/>
      <c r="H388" s="193"/>
    </row>
    <row r="389" spans="1:8" s="190" customFormat="1" ht="12.75">
      <c r="A389" s="192"/>
      <c r="B389" s="192"/>
      <c r="C389" s="192"/>
      <c r="D389" s="192"/>
      <c r="E389" s="193"/>
      <c r="G389" s="192"/>
      <c r="H389" s="193"/>
    </row>
    <row r="390" spans="1:8" s="190" customFormat="1" ht="12.75">
      <c r="A390" s="192"/>
      <c r="B390" s="192" t="s">
        <v>293</v>
      </c>
      <c r="C390" s="192">
        <v>20</v>
      </c>
      <c r="D390" s="192" t="s">
        <v>272</v>
      </c>
      <c r="E390" s="193">
        <v>0</v>
      </c>
      <c r="G390" s="192" t="s">
        <v>273</v>
      </c>
      <c r="H390" s="193">
        <f>+C390*E390</f>
        <v>0</v>
      </c>
    </row>
    <row r="391" spans="1:8" s="190" customFormat="1" ht="15">
      <c r="A391" s="192"/>
      <c r="B391"/>
      <c r="C391" s="192"/>
      <c r="D391" s="192"/>
      <c r="E391" s="193"/>
      <c r="G391" s="192"/>
      <c r="H391" s="193"/>
    </row>
    <row r="392" spans="1:8" s="190" customFormat="1" ht="44.25" customHeight="1">
      <c r="A392" s="191">
        <v>13</v>
      </c>
      <c r="B392" s="294" t="s">
        <v>368</v>
      </c>
      <c r="C392" s="294"/>
      <c r="D392" s="294"/>
      <c r="E392" s="294"/>
      <c r="F392" s="294"/>
      <c r="G392" s="192"/>
      <c r="H392" s="193"/>
    </row>
    <row r="393" spans="1:8" s="190" customFormat="1" ht="12.75">
      <c r="A393" s="192"/>
      <c r="B393" s="192"/>
      <c r="C393" s="192"/>
      <c r="D393" s="192"/>
      <c r="E393" s="193"/>
      <c r="G393" s="192"/>
      <c r="H393" s="193"/>
    </row>
    <row r="394" spans="1:8" s="190" customFormat="1" ht="12.75">
      <c r="A394" s="192"/>
      <c r="B394" s="192" t="s">
        <v>186</v>
      </c>
      <c r="C394" s="192">
        <v>6</v>
      </c>
      <c r="D394" s="192" t="s">
        <v>272</v>
      </c>
      <c r="E394" s="193">
        <v>0</v>
      </c>
      <c r="G394" s="192" t="s">
        <v>273</v>
      </c>
      <c r="H394" s="193">
        <f>+C394*E394</f>
        <v>0</v>
      </c>
    </row>
    <row r="395" spans="1:8" s="190" customFormat="1" ht="12.75">
      <c r="A395" s="192"/>
      <c r="B395" s="192"/>
      <c r="C395" s="192"/>
      <c r="D395" s="192"/>
      <c r="E395" s="193"/>
      <c r="G395" s="192"/>
      <c r="H395" s="193"/>
    </row>
    <row r="396" spans="1:8" s="190" customFormat="1" ht="39.75" customHeight="1">
      <c r="A396" s="191">
        <v>14</v>
      </c>
      <c r="B396" s="294" t="s">
        <v>369</v>
      </c>
      <c r="C396" s="294"/>
      <c r="D396" s="294"/>
      <c r="E396" s="294"/>
      <c r="F396" s="294"/>
      <c r="G396" s="192"/>
      <c r="H396" s="193"/>
    </row>
    <row r="397" spans="1:8" s="190" customFormat="1" ht="12.75">
      <c r="A397" s="192"/>
      <c r="B397" s="192"/>
      <c r="C397" s="192"/>
      <c r="D397" s="192"/>
      <c r="E397" s="193"/>
      <c r="G397" s="192"/>
      <c r="H397" s="193"/>
    </row>
    <row r="398" spans="1:8" s="190" customFormat="1" ht="12.75">
      <c r="A398" s="192"/>
      <c r="B398" s="192" t="s">
        <v>186</v>
      </c>
      <c r="C398" s="192">
        <v>2</v>
      </c>
      <c r="D398" s="192" t="s">
        <v>272</v>
      </c>
      <c r="E398" s="193">
        <v>0</v>
      </c>
      <c r="G398" s="192" t="s">
        <v>273</v>
      </c>
      <c r="H398" s="193">
        <f>+C398*E398</f>
        <v>0</v>
      </c>
    </row>
    <row r="399" spans="1:8" s="190" customFormat="1" ht="12.75">
      <c r="A399" s="192"/>
      <c r="B399" s="192"/>
      <c r="C399" s="192"/>
      <c r="D399" s="192"/>
      <c r="E399" s="193"/>
      <c r="G399" s="192"/>
      <c r="H399" s="193"/>
    </row>
    <row r="400" spans="1:6" s="190" customFormat="1" ht="42" customHeight="1">
      <c r="A400" s="191">
        <v>15</v>
      </c>
      <c r="B400" s="296" t="s">
        <v>370</v>
      </c>
      <c r="C400" s="296"/>
      <c r="D400" s="296"/>
      <c r="E400" s="296"/>
      <c r="F400" s="296"/>
    </row>
    <row r="401" s="190" customFormat="1" ht="12.75">
      <c r="A401" s="192"/>
    </row>
    <row r="402" spans="1:8" s="190" customFormat="1" ht="12.75">
      <c r="A402" s="192"/>
      <c r="B402" s="192" t="s">
        <v>293</v>
      </c>
      <c r="C402" s="192">
        <v>6</v>
      </c>
      <c r="D402" s="192" t="s">
        <v>272</v>
      </c>
      <c r="E402" s="193">
        <v>0</v>
      </c>
      <c r="G402" s="192" t="s">
        <v>273</v>
      </c>
      <c r="H402" s="193">
        <f>+C402*E402</f>
        <v>0</v>
      </c>
    </row>
    <row r="403" s="190" customFormat="1" ht="12.75">
      <c r="A403" s="192"/>
    </row>
    <row r="404" spans="1:6" s="190" customFormat="1" ht="16.5" customHeight="1">
      <c r="A404" s="191">
        <v>16</v>
      </c>
      <c r="B404" s="296" t="s">
        <v>371</v>
      </c>
      <c r="C404" s="296"/>
      <c r="D404" s="296"/>
      <c r="E404" s="296"/>
      <c r="F404" s="296"/>
    </row>
    <row r="405" s="190" customFormat="1" ht="12.75">
      <c r="A405" s="192"/>
    </row>
    <row r="406" spans="1:8" s="190" customFormat="1" ht="12.75">
      <c r="A406" s="192"/>
      <c r="B406" s="192" t="s">
        <v>275</v>
      </c>
      <c r="C406" s="192">
        <v>1</v>
      </c>
      <c r="D406" s="192" t="s">
        <v>272</v>
      </c>
      <c r="E406" s="193">
        <v>0</v>
      </c>
      <c r="G406" s="192" t="s">
        <v>273</v>
      </c>
      <c r="H406" s="193">
        <f>+C406*E406</f>
        <v>0</v>
      </c>
    </row>
    <row r="407" spans="1:8" s="190" customFormat="1" ht="12.75">
      <c r="A407" s="192"/>
      <c r="B407" s="192"/>
      <c r="C407" s="192"/>
      <c r="D407" s="192"/>
      <c r="E407" s="193"/>
      <c r="G407" s="192"/>
      <c r="H407" s="193"/>
    </row>
    <row r="408" spans="1:6" s="190" customFormat="1" ht="114.75" customHeight="1">
      <c r="A408" s="191">
        <v>17</v>
      </c>
      <c r="B408" s="296" t="s">
        <v>372</v>
      </c>
      <c r="C408" s="296"/>
      <c r="D408" s="296"/>
      <c r="E408" s="296"/>
      <c r="F408" s="296"/>
    </row>
    <row r="409" s="190" customFormat="1" ht="12.75">
      <c r="A409" s="192"/>
    </row>
    <row r="410" spans="1:8" s="190" customFormat="1" ht="12.75">
      <c r="A410" s="192"/>
      <c r="B410" s="192" t="s">
        <v>186</v>
      </c>
      <c r="C410" s="192">
        <v>6</v>
      </c>
      <c r="D410" s="192" t="s">
        <v>272</v>
      </c>
      <c r="E410" s="193">
        <v>0</v>
      </c>
      <c r="G410" s="192" t="s">
        <v>273</v>
      </c>
      <c r="H410" s="193">
        <f>+C410*E410</f>
        <v>0</v>
      </c>
    </row>
    <row r="411" spans="1:8" s="190" customFormat="1" ht="12.75">
      <c r="A411" s="192"/>
      <c r="B411" s="192"/>
      <c r="C411" s="192"/>
      <c r="D411" s="192"/>
      <c r="E411" s="193"/>
      <c r="G411" s="192"/>
      <c r="H411" s="193"/>
    </row>
    <row r="412" spans="1:6" s="190" customFormat="1" ht="87" customHeight="1">
      <c r="A412" s="191">
        <v>18</v>
      </c>
      <c r="B412" s="296" t="s">
        <v>373</v>
      </c>
      <c r="C412" s="296"/>
      <c r="D412" s="296"/>
      <c r="E412" s="296"/>
      <c r="F412" s="296"/>
    </row>
    <row r="413" s="190" customFormat="1" ht="12.75">
      <c r="A413" s="192"/>
    </row>
    <row r="414" spans="1:8" s="190" customFormat="1" ht="12.75">
      <c r="A414" s="192"/>
      <c r="B414" s="192" t="s">
        <v>186</v>
      </c>
      <c r="C414" s="192">
        <v>4</v>
      </c>
      <c r="D414" s="192" t="s">
        <v>272</v>
      </c>
      <c r="E414" s="193">
        <v>0</v>
      </c>
      <c r="G414" s="192" t="s">
        <v>273</v>
      </c>
      <c r="H414" s="193">
        <f>+C414*E414</f>
        <v>0</v>
      </c>
    </row>
    <row r="415" spans="1:8" s="190" customFormat="1" ht="12.75">
      <c r="A415" s="192"/>
      <c r="B415" s="192"/>
      <c r="C415" s="192"/>
      <c r="D415" s="192"/>
      <c r="E415" s="193"/>
      <c r="G415" s="192"/>
      <c r="H415" s="193"/>
    </row>
    <row r="416" spans="1:6" s="190" customFormat="1" ht="70.5" customHeight="1">
      <c r="A416" s="191">
        <v>19</v>
      </c>
      <c r="B416" s="296" t="s">
        <v>374</v>
      </c>
      <c r="C416" s="296"/>
      <c r="D416" s="296"/>
      <c r="E416" s="296"/>
      <c r="F416" s="296"/>
    </row>
    <row r="417" s="190" customFormat="1" ht="12.75">
      <c r="A417" s="192"/>
    </row>
    <row r="418" spans="1:8" s="190" customFormat="1" ht="12.75">
      <c r="A418" s="192"/>
      <c r="B418" s="192" t="s">
        <v>186</v>
      </c>
      <c r="C418" s="192">
        <v>4</v>
      </c>
      <c r="D418" s="192" t="s">
        <v>272</v>
      </c>
      <c r="E418" s="193">
        <v>0</v>
      </c>
      <c r="G418" s="192" t="s">
        <v>273</v>
      </c>
      <c r="H418" s="193">
        <f>+C418*E418</f>
        <v>0</v>
      </c>
    </row>
    <row r="419" spans="1:8" s="190" customFormat="1" ht="12.75">
      <c r="A419" s="192"/>
      <c r="B419" s="192"/>
      <c r="C419" s="192"/>
      <c r="D419" s="192"/>
      <c r="E419" s="193"/>
      <c r="G419" s="192"/>
      <c r="H419" s="193"/>
    </row>
    <row r="420" spans="1:6" s="190" customFormat="1" ht="50.25" customHeight="1">
      <c r="A420" s="191">
        <v>20</v>
      </c>
      <c r="B420" s="296" t="s">
        <v>375</v>
      </c>
      <c r="C420" s="296"/>
      <c r="D420" s="296"/>
      <c r="E420" s="296"/>
      <c r="F420" s="296"/>
    </row>
    <row r="421" s="190" customFormat="1" ht="12.75">
      <c r="A421" s="192"/>
    </row>
    <row r="422" spans="1:8" s="190" customFormat="1" ht="12.75">
      <c r="A422" s="192"/>
      <c r="B422" s="192" t="s">
        <v>186</v>
      </c>
      <c r="C422" s="192">
        <v>10</v>
      </c>
      <c r="D422" s="192" t="s">
        <v>272</v>
      </c>
      <c r="E422" s="193">
        <v>0</v>
      </c>
      <c r="G422" s="192" t="s">
        <v>273</v>
      </c>
      <c r="H422" s="193">
        <f>+C422*E422</f>
        <v>0</v>
      </c>
    </row>
    <row r="423" spans="1:8" s="190" customFormat="1" ht="12.75">
      <c r="A423" s="192"/>
      <c r="B423" s="192"/>
      <c r="C423" s="192"/>
      <c r="D423" s="192"/>
      <c r="E423" s="193"/>
      <c r="G423" s="192"/>
      <c r="H423" s="193"/>
    </row>
    <row r="424" spans="2:8" s="135" customFormat="1" ht="13.5">
      <c r="B424" s="164" t="s">
        <v>354</v>
      </c>
      <c r="C424" s="165"/>
      <c r="D424" s="165"/>
      <c r="E424" s="165"/>
      <c r="F424" s="165"/>
      <c r="G424" s="166" t="s">
        <v>273</v>
      </c>
      <c r="H424" s="167">
        <f>SUM(H346:H422)</f>
        <v>0</v>
      </c>
    </row>
    <row r="425" spans="2:8" s="135" customFormat="1" ht="13.5">
      <c r="B425" s="186"/>
      <c r="G425" s="187"/>
      <c r="H425" s="188"/>
    </row>
    <row r="426" spans="1:9" s="135" customFormat="1" ht="16.5">
      <c r="A426" s="295" t="s">
        <v>376</v>
      </c>
      <c r="B426" s="295"/>
      <c r="C426" s="295"/>
      <c r="D426" s="295"/>
      <c r="E426" s="295"/>
      <c r="F426" s="295"/>
      <c r="G426" s="295"/>
      <c r="H426" s="295"/>
      <c r="I426" s="295"/>
    </row>
    <row r="427" s="135" customFormat="1" ht="13.5">
      <c r="A427" s="169"/>
    </row>
    <row r="428" spans="1:6" s="190" customFormat="1" ht="76.5" customHeight="1">
      <c r="A428" s="191">
        <v>1</v>
      </c>
      <c r="B428" s="296" t="s">
        <v>377</v>
      </c>
      <c r="C428" s="296"/>
      <c r="D428" s="296"/>
      <c r="E428" s="296"/>
      <c r="F428" s="296"/>
    </row>
    <row r="429" s="190" customFormat="1" ht="12.75">
      <c r="A429" s="192"/>
    </row>
    <row r="430" spans="1:8" s="190" customFormat="1" ht="12.75">
      <c r="A430" s="192"/>
      <c r="B430" s="192" t="s">
        <v>186</v>
      </c>
      <c r="C430" s="192">
        <v>3</v>
      </c>
      <c r="D430" s="192" t="s">
        <v>272</v>
      </c>
      <c r="E430" s="193">
        <v>0</v>
      </c>
      <c r="G430" s="192" t="s">
        <v>273</v>
      </c>
      <c r="H430" s="193">
        <f>+C430*E430</f>
        <v>0</v>
      </c>
    </row>
    <row r="431" spans="1:8" s="190" customFormat="1" ht="12.75">
      <c r="A431" s="192"/>
      <c r="B431" s="192"/>
      <c r="C431" s="192"/>
      <c r="D431" s="192"/>
      <c r="E431" s="193"/>
      <c r="G431" s="192"/>
      <c r="H431" s="193"/>
    </row>
    <row r="432" spans="1:6" s="190" customFormat="1" ht="95.25" customHeight="1">
      <c r="A432" s="191">
        <v>2</v>
      </c>
      <c r="B432" s="296" t="s">
        <v>378</v>
      </c>
      <c r="C432" s="296"/>
      <c r="D432" s="296"/>
      <c r="E432" s="296"/>
      <c r="F432" s="296"/>
    </row>
    <row r="433" s="190" customFormat="1" ht="12.75">
      <c r="A433" s="192"/>
    </row>
    <row r="434" spans="1:8" s="190" customFormat="1" ht="12.75">
      <c r="A434" s="192"/>
      <c r="B434" s="192" t="s">
        <v>186</v>
      </c>
      <c r="C434" s="192">
        <v>3</v>
      </c>
      <c r="D434" s="192" t="s">
        <v>272</v>
      </c>
      <c r="E434" s="193">
        <v>0</v>
      </c>
      <c r="G434" s="192" t="s">
        <v>273</v>
      </c>
      <c r="H434" s="193">
        <f>+C434*E434</f>
        <v>0</v>
      </c>
    </row>
    <row r="435" spans="1:8" s="135" customFormat="1" ht="13.5">
      <c r="A435" s="156"/>
      <c r="C435" s="156"/>
      <c r="D435" s="156"/>
      <c r="E435" s="157"/>
      <c r="G435" s="156"/>
      <c r="H435" s="157"/>
    </row>
    <row r="436" spans="1:6" s="190" customFormat="1" ht="43.5" customHeight="1">
      <c r="A436" s="191">
        <v>3</v>
      </c>
      <c r="B436" s="296" t="s">
        <v>379</v>
      </c>
      <c r="C436" s="296"/>
      <c r="D436" s="296"/>
      <c r="E436" s="296"/>
      <c r="F436" s="296"/>
    </row>
    <row r="437" s="190" customFormat="1" ht="12.75">
      <c r="A437" s="192"/>
    </row>
    <row r="438" spans="1:8" s="135" customFormat="1" ht="13.5">
      <c r="A438" s="156"/>
      <c r="B438" s="156" t="s">
        <v>275</v>
      </c>
      <c r="C438" s="156">
        <v>1</v>
      </c>
      <c r="D438" s="156" t="s">
        <v>272</v>
      </c>
      <c r="E438" s="157">
        <v>0</v>
      </c>
      <c r="G438" s="156" t="s">
        <v>273</v>
      </c>
      <c r="H438" s="157">
        <f>+C438*E438</f>
        <v>0</v>
      </c>
    </row>
    <row r="439" spans="1:8" s="135" customFormat="1" ht="13.5">
      <c r="A439" s="156"/>
      <c r="B439" s="156"/>
      <c r="C439" s="156"/>
      <c r="D439" s="156"/>
      <c r="E439" s="157"/>
      <c r="G439" s="156"/>
      <c r="H439" s="157"/>
    </row>
    <row r="440" spans="1:6" s="190" customFormat="1" ht="154.5" customHeight="1">
      <c r="A440" s="191">
        <v>4</v>
      </c>
      <c r="B440" s="296" t="s">
        <v>380</v>
      </c>
      <c r="C440" s="296"/>
      <c r="D440" s="296"/>
      <c r="E440" s="296"/>
      <c r="F440" s="296"/>
    </row>
    <row r="441" s="135" customFormat="1" ht="13.5">
      <c r="A441" s="156"/>
    </row>
    <row r="442" spans="1:8" s="135" customFormat="1" ht="13.5">
      <c r="A442" s="156"/>
      <c r="B442" s="156" t="s">
        <v>275</v>
      </c>
      <c r="C442" s="156">
        <v>1</v>
      </c>
      <c r="D442" s="156" t="s">
        <v>272</v>
      </c>
      <c r="E442" s="157">
        <v>0</v>
      </c>
      <c r="G442" s="156" t="s">
        <v>273</v>
      </c>
      <c r="H442" s="157">
        <f>+C442*E442</f>
        <v>0</v>
      </c>
    </row>
    <row r="443" spans="1:8" s="135" customFormat="1" ht="13.5">
      <c r="A443" s="156"/>
      <c r="B443" s="156"/>
      <c r="C443" s="156"/>
      <c r="D443" s="156"/>
      <c r="E443" s="157"/>
      <c r="G443" s="156"/>
      <c r="H443" s="157"/>
    </row>
    <row r="444" spans="1:6" s="135" customFormat="1" ht="36" customHeight="1">
      <c r="A444" s="156">
        <v>5</v>
      </c>
      <c r="B444" s="297" t="s">
        <v>381</v>
      </c>
      <c r="C444" s="297"/>
      <c r="D444" s="297"/>
      <c r="E444" s="297"/>
      <c r="F444" s="297"/>
    </row>
    <row r="445" s="135" customFormat="1" ht="13.5">
      <c r="A445" s="156"/>
    </row>
    <row r="446" spans="1:8" s="135" customFormat="1" ht="13.5">
      <c r="A446" s="156"/>
      <c r="B446" s="156" t="s">
        <v>186</v>
      </c>
      <c r="C446" s="156">
        <v>10</v>
      </c>
      <c r="D446" s="156" t="s">
        <v>272</v>
      </c>
      <c r="E446" s="157">
        <v>0</v>
      </c>
      <c r="G446" s="156" t="s">
        <v>273</v>
      </c>
      <c r="H446" s="157">
        <f>+C446*E446</f>
        <v>0</v>
      </c>
    </row>
    <row r="447" spans="1:8" s="135" customFormat="1" ht="13.5">
      <c r="A447" s="156"/>
      <c r="B447" s="156"/>
      <c r="C447" s="156"/>
      <c r="D447" s="156"/>
      <c r="E447" s="157"/>
      <c r="G447" s="156"/>
      <c r="H447" s="157"/>
    </row>
    <row r="448" spans="1:6" s="190" customFormat="1" ht="57" customHeight="1">
      <c r="A448" s="191">
        <v>6</v>
      </c>
      <c r="B448" s="296" t="s">
        <v>382</v>
      </c>
      <c r="C448" s="296"/>
      <c r="D448" s="296"/>
      <c r="E448" s="296"/>
      <c r="F448" s="296"/>
    </row>
    <row r="449" s="135" customFormat="1" ht="13.5">
      <c r="A449" s="156"/>
    </row>
    <row r="450" spans="1:8" s="135" customFormat="1" ht="13.5">
      <c r="A450" s="156"/>
      <c r="B450" s="156" t="s">
        <v>186</v>
      </c>
      <c r="C450" s="156">
        <v>15</v>
      </c>
      <c r="D450" s="156" t="s">
        <v>272</v>
      </c>
      <c r="E450" s="157">
        <v>0</v>
      </c>
      <c r="G450" s="156" t="s">
        <v>273</v>
      </c>
      <c r="H450" s="157">
        <f>+C450*E450</f>
        <v>0</v>
      </c>
    </row>
    <row r="451" spans="1:8" s="135" customFormat="1" ht="13.5">
      <c r="A451" s="156"/>
      <c r="B451" s="156"/>
      <c r="C451" s="156"/>
      <c r="D451" s="156"/>
      <c r="E451" s="157"/>
      <c r="G451" s="156"/>
      <c r="H451" s="157"/>
    </row>
    <row r="452" spans="1:6" s="190" customFormat="1" ht="45" customHeight="1">
      <c r="A452" s="191">
        <v>7</v>
      </c>
      <c r="B452" s="296" t="s">
        <v>383</v>
      </c>
      <c r="C452" s="296"/>
      <c r="D452" s="296"/>
      <c r="E452" s="296"/>
      <c r="F452" s="296"/>
    </row>
    <row r="453" spans="1:8" s="135" customFormat="1" ht="13.5">
      <c r="A453" s="156"/>
      <c r="B453" s="156"/>
      <c r="C453" s="156"/>
      <c r="D453" s="156"/>
      <c r="E453" s="157"/>
      <c r="G453" s="156"/>
      <c r="H453" s="157"/>
    </row>
    <row r="454" spans="1:8" s="135" customFormat="1" ht="13.5">
      <c r="A454" s="156"/>
      <c r="B454" s="156" t="s">
        <v>186</v>
      </c>
      <c r="C454" s="156">
        <v>25</v>
      </c>
      <c r="D454" s="156" t="s">
        <v>272</v>
      </c>
      <c r="E454" s="157">
        <v>0</v>
      </c>
      <c r="G454" s="156" t="s">
        <v>273</v>
      </c>
      <c r="H454" s="157">
        <f>+C454*E454</f>
        <v>0</v>
      </c>
    </row>
    <row r="455" spans="1:8" s="135" customFormat="1" ht="13.5">
      <c r="A455" s="156"/>
      <c r="B455" s="156"/>
      <c r="C455" s="156"/>
      <c r="D455" s="156"/>
      <c r="E455" s="157"/>
      <c r="G455" s="156"/>
      <c r="H455" s="157"/>
    </row>
    <row r="456" spans="1:6" s="190" customFormat="1" ht="40.5" customHeight="1">
      <c r="A456" s="191">
        <v>8</v>
      </c>
      <c r="B456" s="296" t="s">
        <v>384</v>
      </c>
      <c r="C456" s="296"/>
      <c r="D456" s="296"/>
      <c r="E456" s="296"/>
      <c r="F456" s="296"/>
    </row>
    <row r="457" spans="1:8" s="135" customFormat="1" ht="13.5">
      <c r="A457" s="156"/>
      <c r="B457" s="156"/>
      <c r="C457" s="156"/>
      <c r="D457" s="156"/>
      <c r="E457" s="157"/>
      <c r="G457" s="156"/>
      <c r="H457" s="157"/>
    </row>
    <row r="458" spans="1:8" s="135" customFormat="1" ht="13.5">
      <c r="A458" s="156"/>
      <c r="B458" s="156" t="s">
        <v>186</v>
      </c>
      <c r="C458" s="156">
        <v>25</v>
      </c>
      <c r="D458" s="156" t="s">
        <v>272</v>
      </c>
      <c r="E458" s="157">
        <v>0</v>
      </c>
      <c r="G458" s="156" t="s">
        <v>273</v>
      </c>
      <c r="H458" s="157">
        <f>+C458*E458</f>
        <v>0</v>
      </c>
    </row>
    <row r="459" spans="1:8" s="135" customFormat="1" ht="13.5">
      <c r="A459" s="156"/>
      <c r="B459" s="156"/>
      <c r="C459" s="156"/>
      <c r="D459" s="156"/>
      <c r="E459" s="157"/>
      <c r="G459" s="156"/>
      <c r="H459" s="157"/>
    </row>
    <row r="460" spans="1:6" s="190" customFormat="1" ht="30" customHeight="1">
      <c r="A460" s="191">
        <v>9</v>
      </c>
      <c r="B460" s="296" t="s">
        <v>385</v>
      </c>
      <c r="C460" s="296"/>
      <c r="D460" s="296"/>
      <c r="E460" s="296"/>
      <c r="F460" s="296"/>
    </row>
    <row r="461" spans="1:8" s="135" customFormat="1" ht="13.5">
      <c r="A461" s="156"/>
      <c r="B461" s="156"/>
      <c r="C461" s="156"/>
      <c r="D461" s="156"/>
      <c r="E461" s="157"/>
      <c r="G461" s="156"/>
      <c r="H461" s="157"/>
    </row>
    <row r="462" spans="1:8" s="135" customFormat="1" ht="13.5">
      <c r="A462" s="156"/>
      <c r="B462" s="156" t="s">
        <v>186</v>
      </c>
      <c r="C462" s="156">
        <v>50</v>
      </c>
      <c r="D462" s="156" t="s">
        <v>272</v>
      </c>
      <c r="E462" s="157">
        <v>0</v>
      </c>
      <c r="G462" s="156" t="s">
        <v>273</v>
      </c>
      <c r="H462" s="157">
        <f>+C462*E462</f>
        <v>0</v>
      </c>
    </row>
    <row r="463" spans="1:8" s="135" customFormat="1" ht="13.5">
      <c r="A463" s="156"/>
      <c r="B463" s="156"/>
      <c r="C463" s="156"/>
      <c r="D463" s="156"/>
      <c r="E463" s="157"/>
      <c r="G463" s="156"/>
      <c r="H463" s="157"/>
    </row>
    <row r="464" spans="1:6" s="190" customFormat="1" ht="68.25" customHeight="1">
      <c r="A464" s="191">
        <v>10</v>
      </c>
      <c r="B464" s="296" t="s">
        <v>386</v>
      </c>
      <c r="C464" s="296"/>
      <c r="D464" s="296"/>
      <c r="E464" s="296"/>
      <c r="F464" s="296"/>
    </row>
    <row r="465" spans="1:8" s="135" customFormat="1" ht="13.5">
      <c r="A465" s="156"/>
      <c r="B465" s="156"/>
      <c r="C465" s="156"/>
      <c r="D465" s="156"/>
      <c r="E465" s="157"/>
      <c r="G465" s="156"/>
      <c r="H465" s="157"/>
    </row>
    <row r="466" spans="1:8" s="135" customFormat="1" ht="13.5">
      <c r="A466" s="156"/>
      <c r="B466" s="156" t="s">
        <v>293</v>
      </c>
      <c r="C466" s="156">
        <v>25</v>
      </c>
      <c r="D466" s="156" t="s">
        <v>272</v>
      </c>
      <c r="E466" s="157">
        <v>0</v>
      </c>
      <c r="G466" s="156" t="s">
        <v>273</v>
      </c>
      <c r="H466" s="157">
        <f>+C466*E466</f>
        <v>0</v>
      </c>
    </row>
    <row r="467" spans="1:8" s="135" customFormat="1" ht="13.5">
      <c r="A467" s="156"/>
      <c r="B467" s="156"/>
      <c r="C467" s="156"/>
      <c r="D467" s="156"/>
      <c r="E467" s="157"/>
      <c r="G467" s="156"/>
      <c r="H467" s="157"/>
    </row>
    <row r="468" spans="1:6" s="135" customFormat="1" ht="45" customHeight="1">
      <c r="A468" s="154">
        <v>11</v>
      </c>
      <c r="B468" s="297" t="s">
        <v>387</v>
      </c>
      <c r="C468" s="297"/>
      <c r="D468" s="297"/>
      <c r="E468" s="297"/>
      <c r="F468" s="297"/>
    </row>
    <row r="469" spans="1:8" s="135" customFormat="1" ht="13.5">
      <c r="A469" s="156"/>
      <c r="B469" s="156"/>
      <c r="C469" s="156"/>
      <c r="D469" s="156"/>
      <c r="E469" s="157"/>
      <c r="G469" s="156"/>
      <c r="H469" s="157"/>
    </row>
    <row r="470" spans="1:8" s="135" customFormat="1" ht="13.5">
      <c r="A470" s="156"/>
      <c r="B470" s="156" t="s">
        <v>186</v>
      </c>
      <c r="C470" s="156">
        <v>2</v>
      </c>
      <c r="D470" s="156" t="s">
        <v>272</v>
      </c>
      <c r="E470" s="157">
        <v>0</v>
      </c>
      <c r="G470" s="156" t="s">
        <v>273</v>
      </c>
      <c r="H470" s="157">
        <f>+C470*E470</f>
        <v>0</v>
      </c>
    </row>
    <row r="471" spans="1:8" s="135" customFormat="1" ht="13.5">
      <c r="A471" s="156"/>
      <c r="B471" s="156"/>
      <c r="C471" s="156"/>
      <c r="D471" s="156"/>
      <c r="E471" s="157"/>
      <c r="G471" s="156"/>
      <c r="H471" s="157"/>
    </row>
    <row r="472" spans="1:6" s="135" customFormat="1" ht="58.5" customHeight="1">
      <c r="A472" s="154">
        <v>12</v>
      </c>
      <c r="B472" s="294" t="s">
        <v>388</v>
      </c>
      <c r="C472" s="294"/>
      <c r="D472" s="294"/>
      <c r="E472" s="294"/>
      <c r="F472" s="294"/>
    </row>
    <row r="473" spans="1:8" s="135" customFormat="1" ht="13.5">
      <c r="A473" s="156"/>
      <c r="B473" s="159"/>
      <c r="C473" s="156"/>
      <c r="D473" s="156"/>
      <c r="E473" s="157"/>
      <c r="G473" s="156"/>
      <c r="H473" s="157"/>
    </row>
    <row r="474" spans="1:8" s="135" customFormat="1" ht="13.5">
      <c r="A474" s="156"/>
      <c r="B474" s="156" t="s">
        <v>275</v>
      </c>
      <c r="C474" s="156">
        <v>1</v>
      </c>
      <c r="D474" s="156" t="s">
        <v>272</v>
      </c>
      <c r="E474" s="157">
        <v>0</v>
      </c>
      <c r="G474" s="156" t="s">
        <v>273</v>
      </c>
      <c r="H474" s="157">
        <f>+C474*E474</f>
        <v>0</v>
      </c>
    </row>
    <row r="475" spans="1:8" s="135" customFormat="1" ht="13.5">
      <c r="A475" s="156"/>
      <c r="B475" s="156"/>
      <c r="C475" s="156"/>
      <c r="D475" s="156"/>
      <c r="E475" s="157"/>
      <c r="G475" s="156"/>
      <c r="H475" s="157"/>
    </row>
    <row r="476" spans="1:8" s="135" customFormat="1" ht="29.25" customHeight="1">
      <c r="A476" s="154">
        <v>13</v>
      </c>
      <c r="B476" s="296" t="s">
        <v>389</v>
      </c>
      <c r="C476" s="296"/>
      <c r="D476" s="296"/>
      <c r="E476" s="296"/>
      <c r="F476" s="296"/>
      <c r="G476" s="156"/>
      <c r="H476" s="157"/>
    </row>
    <row r="477" spans="1:8" s="135" customFormat="1" ht="13.5">
      <c r="A477" s="156"/>
      <c r="B477" s="159"/>
      <c r="C477" s="156"/>
      <c r="D477" s="156"/>
      <c r="E477" s="157"/>
      <c r="G477" s="156"/>
      <c r="H477" s="157"/>
    </row>
    <row r="478" spans="1:8" s="135" customFormat="1" ht="13.5">
      <c r="A478" s="156"/>
      <c r="B478" s="156" t="s">
        <v>186</v>
      </c>
      <c r="C478" s="156">
        <v>3</v>
      </c>
      <c r="D478" s="156" t="s">
        <v>272</v>
      </c>
      <c r="E478" s="157">
        <v>0</v>
      </c>
      <c r="G478" s="156" t="s">
        <v>273</v>
      </c>
      <c r="H478" s="157">
        <f>+C478*E478</f>
        <v>0</v>
      </c>
    </row>
    <row r="479" spans="1:8" s="135" customFormat="1" ht="13.5">
      <c r="A479" s="156"/>
      <c r="B479" s="156"/>
      <c r="C479" s="156"/>
      <c r="D479" s="156"/>
      <c r="E479" s="157"/>
      <c r="G479" s="156"/>
      <c r="H479" s="157"/>
    </row>
    <row r="480" spans="1:8" s="135" customFormat="1" ht="57" customHeight="1">
      <c r="A480" s="154">
        <v>14</v>
      </c>
      <c r="B480" s="296" t="s">
        <v>390</v>
      </c>
      <c r="C480" s="296"/>
      <c r="D480" s="296"/>
      <c r="E480" s="296"/>
      <c r="F480" s="296"/>
      <c r="G480" s="156"/>
      <c r="H480" s="157"/>
    </row>
    <row r="481" spans="1:8" s="135" customFormat="1" ht="13.5">
      <c r="A481" s="156"/>
      <c r="B481" s="159"/>
      <c r="C481" s="156"/>
      <c r="D481" s="156"/>
      <c r="E481" s="157"/>
      <c r="G481" s="156"/>
      <c r="H481" s="157"/>
    </row>
    <row r="482" spans="1:8" s="135" customFormat="1" ht="13.5">
      <c r="A482" s="156"/>
      <c r="B482" s="156" t="s">
        <v>186</v>
      </c>
      <c r="C482" s="156">
        <v>1</v>
      </c>
      <c r="D482" s="156" t="s">
        <v>272</v>
      </c>
      <c r="E482" s="157">
        <v>0</v>
      </c>
      <c r="G482" s="156" t="s">
        <v>273</v>
      </c>
      <c r="H482" s="157">
        <f>+C482*E482</f>
        <v>0</v>
      </c>
    </row>
    <row r="483" spans="1:8" s="135" customFormat="1" ht="13.5">
      <c r="A483" s="156"/>
      <c r="B483" s="156"/>
      <c r="C483" s="156"/>
      <c r="D483" s="156"/>
      <c r="E483" s="157"/>
      <c r="G483" s="156"/>
      <c r="H483" s="157"/>
    </row>
    <row r="484" spans="1:8" s="135" customFormat="1" ht="67.5" customHeight="1">
      <c r="A484" s="154">
        <v>15</v>
      </c>
      <c r="B484" s="296" t="s">
        <v>391</v>
      </c>
      <c r="C484" s="296"/>
      <c r="D484" s="296"/>
      <c r="E484" s="296"/>
      <c r="F484" s="296"/>
      <c r="G484" s="156"/>
      <c r="H484" s="157"/>
    </row>
    <row r="485" spans="1:8" s="135" customFormat="1" ht="13.5">
      <c r="A485" s="156"/>
      <c r="B485" s="159"/>
      <c r="C485" s="156"/>
      <c r="D485" s="156"/>
      <c r="E485" s="157"/>
      <c r="G485" s="156"/>
      <c r="H485" s="157"/>
    </row>
    <row r="486" spans="1:8" s="135" customFormat="1" ht="13.5">
      <c r="A486" s="156"/>
      <c r="B486" s="156" t="s">
        <v>275</v>
      </c>
      <c r="C486" s="156">
        <v>1</v>
      </c>
      <c r="D486" s="156" t="s">
        <v>272</v>
      </c>
      <c r="E486" s="157">
        <v>0</v>
      </c>
      <c r="G486" s="156" t="s">
        <v>273</v>
      </c>
      <c r="H486" s="157">
        <f>+C486*E486</f>
        <v>0</v>
      </c>
    </row>
    <row r="487" spans="1:8" s="135" customFormat="1" ht="13.5">
      <c r="A487" s="156"/>
      <c r="B487" s="156"/>
      <c r="C487" s="156"/>
      <c r="D487" s="156"/>
      <c r="E487" s="157"/>
      <c r="G487" s="156"/>
      <c r="H487" s="157"/>
    </row>
    <row r="488" spans="1:8" s="135" customFormat="1" ht="166.5" customHeight="1">
      <c r="A488" s="154">
        <v>16</v>
      </c>
      <c r="B488" s="296" t="s">
        <v>392</v>
      </c>
      <c r="C488" s="296"/>
      <c r="D488" s="296"/>
      <c r="E488" s="296"/>
      <c r="F488" s="296"/>
      <c r="G488" s="156"/>
      <c r="H488" s="157"/>
    </row>
    <row r="489" spans="1:8" s="135" customFormat="1" ht="13.5">
      <c r="A489" s="156"/>
      <c r="B489" s="159"/>
      <c r="C489" s="156"/>
      <c r="D489" s="156"/>
      <c r="E489" s="157"/>
      <c r="G489" s="156"/>
      <c r="H489" s="157"/>
    </row>
    <row r="490" spans="1:8" s="135" customFormat="1" ht="13.5">
      <c r="A490" s="156"/>
      <c r="B490" s="156" t="s">
        <v>275</v>
      </c>
      <c r="C490" s="156">
        <v>1</v>
      </c>
      <c r="D490" s="156" t="s">
        <v>272</v>
      </c>
      <c r="E490" s="157">
        <v>0</v>
      </c>
      <c r="G490" s="156" t="s">
        <v>273</v>
      </c>
      <c r="H490" s="157">
        <f>+C490*E490</f>
        <v>0</v>
      </c>
    </row>
    <row r="491" spans="1:8" s="135" customFormat="1" ht="13.5">
      <c r="A491" s="156"/>
      <c r="B491" s="156"/>
      <c r="C491" s="156"/>
      <c r="D491" s="156"/>
      <c r="E491" s="157"/>
      <c r="G491" s="156"/>
      <c r="H491" s="157"/>
    </row>
    <row r="492" spans="1:8" s="135" customFormat="1" ht="13.5">
      <c r="A492" s="156"/>
      <c r="B492" s="164" t="s">
        <v>376</v>
      </c>
      <c r="C492" s="165"/>
      <c r="D492" s="165"/>
      <c r="E492" s="165"/>
      <c r="F492" s="165"/>
      <c r="G492" s="166" t="s">
        <v>273</v>
      </c>
      <c r="H492" s="167">
        <f>SUM(H430:H490)</f>
        <v>0</v>
      </c>
    </row>
    <row r="493" spans="1:8" s="136" customFormat="1" ht="13.5">
      <c r="A493" s="195"/>
      <c r="B493" s="196"/>
      <c r="G493" s="197"/>
      <c r="H493" s="198"/>
    </row>
    <row r="494" spans="1:9" s="135" customFormat="1" ht="16.5">
      <c r="A494" s="295" t="s">
        <v>393</v>
      </c>
      <c r="B494" s="295"/>
      <c r="C494" s="295"/>
      <c r="D494" s="295"/>
      <c r="E494" s="295"/>
      <c r="F494" s="295"/>
      <c r="G494" s="295"/>
      <c r="H494" s="295"/>
      <c r="I494" s="295"/>
    </row>
    <row r="495" spans="1:8" s="135" customFormat="1" ht="13.5">
      <c r="A495" s="156"/>
      <c r="B495" s="156"/>
      <c r="C495" s="156"/>
      <c r="D495" s="156"/>
      <c r="E495" s="157"/>
      <c r="G495" s="156"/>
      <c r="H495" s="157"/>
    </row>
    <row r="496" spans="1:8" s="135" customFormat="1" ht="31.5" customHeight="1">
      <c r="A496" s="154">
        <v>1</v>
      </c>
      <c r="B496" s="294" t="s">
        <v>394</v>
      </c>
      <c r="C496" s="294"/>
      <c r="D496" s="294"/>
      <c r="E496" s="294"/>
      <c r="F496" s="294"/>
      <c r="G496" s="156"/>
      <c r="H496" s="157"/>
    </row>
    <row r="497" spans="1:8" s="135" customFormat="1" ht="13.5">
      <c r="A497" s="156"/>
      <c r="B497" s="156"/>
      <c r="C497" s="156"/>
      <c r="D497" s="156"/>
      <c r="E497" s="157"/>
      <c r="G497" s="156"/>
      <c r="H497" s="157"/>
    </row>
    <row r="498" spans="1:8" s="135" customFormat="1" ht="13.5">
      <c r="A498" s="156"/>
      <c r="B498" s="156" t="s">
        <v>186</v>
      </c>
      <c r="C498" s="156">
        <v>10</v>
      </c>
      <c r="D498" s="156" t="s">
        <v>272</v>
      </c>
      <c r="E498" s="157">
        <v>0</v>
      </c>
      <c r="G498" s="156" t="s">
        <v>273</v>
      </c>
      <c r="H498" s="157">
        <f>+C498*E498</f>
        <v>0</v>
      </c>
    </row>
    <row r="499" spans="1:8" s="135" customFormat="1" ht="13.5">
      <c r="A499" s="156"/>
      <c r="B499" s="156"/>
      <c r="C499" s="156"/>
      <c r="D499" s="156"/>
      <c r="E499" s="157"/>
      <c r="G499" s="156"/>
      <c r="H499" s="157"/>
    </row>
    <row r="500" spans="1:8" s="135" customFormat="1" ht="29.25" customHeight="1">
      <c r="A500" s="154">
        <v>2</v>
      </c>
      <c r="B500" s="294" t="s">
        <v>395</v>
      </c>
      <c r="C500" s="294"/>
      <c r="D500" s="294"/>
      <c r="E500" s="294"/>
      <c r="F500" s="294"/>
      <c r="G500" s="156"/>
      <c r="H500" s="157"/>
    </row>
    <row r="501" spans="1:8" s="135" customFormat="1" ht="13.5">
      <c r="A501" s="156"/>
      <c r="B501" s="156"/>
      <c r="C501" s="156"/>
      <c r="D501" s="156"/>
      <c r="E501" s="157"/>
      <c r="G501" s="156"/>
      <c r="H501" s="157"/>
    </row>
    <row r="502" spans="1:8" s="135" customFormat="1" ht="13.5">
      <c r="A502" s="156"/>
      <c r="B502" s="156" t="s">
        <v>293</v>
      </c>
      <c r="C502" s="156">
        <v>30</v>
      </c>
      <c r="D502" s="156" t="s">
        <v>272</v>
      </c>
      <c r="E502" s="157">
        <v>0</v>
      </c>
      <c r="G502" s="156" t="s">
        <v>273</v>
      </c>
      <c r="H502" s="157">
        <f>+C502*E502</f>
        <v>0</v>
      </c>
    </row>
    <row r="503" spans="1:8" s="135" customFormat="1" ht="13.5">
      <c r="A503" s="156"/>
      <c r="B503" s="156"/>
      <c r="C503" s="156"/>
      <c r="D503" s="156"/>
      <c r="E503" s="157"/>
      <c r="G503" s="156"/>
      <c r="H503" s="157"/>
    </row>
    <row r="504" spans="1:8" s="135" customFormat="1" ht="30" customHeight="1">
      <c r="A504" s="154">
        <v>3</v>
      </c>
      <c r="B504" s="294" t="s">
        <v>396</v>
      </c>
      <c r="C504" s="294"/>
      <c r="D504" s="294"/>
      <c r="E504" s="294"/>
      <c r="F504" s="294"/>
      <c r="G504" s="156"/>
      <c r="H504" s="157"/>
    </row>
    <row r="505" spans="1:8" s="135" customFormat="1" ht="13.5">
      <c r="A505" s="156"/>
      <c r="B505" s="156"/>
      <c r="C505" s="156"/>
      <c r="D505" s="156"/>
      <c r="E505" s="157"/>
      <c r="G505" s="156"/>
      <c r="H505" s="157"/>
    </row>
    <row r="506" spans="1:8" s="135" customFormat="1" ht="13.5">
      <c r="A506" s="156"/>
      <c r="B506" s="156" t="s">
        <v>293</v>
      </c>
      <c r="C506" s="156">
        <v>200</v>
      </c>
      <c r="D506" s="156" t="s">
        <v>272</v>
      </c>
      <c r="E506" s="157">
        <v>0</v>
      </c>
      <c r="G506" s="156" t="s">
        <v>273</v>
      </c>
      <c r="H506" s="157">
        <f>+C506*E506</f>
        <v>0</v>
      </c>
    </row>
    <row r="507" spans="1:8" s="135" customFormat="1" ht="13.5">
      <c r="A507" s="156"/>
      <c r="B507" s="156"/>
      <c r="C507" s="156"/>
      <c r="D507" s="156"/>
      <c r="E507" s="157"/>
      <c r="G507" s="156"/>
      <c r="H507" s="157"/>
    </row>
    <row r="508" spans="1:8" s="135" customFormat="1" ht="32.25" customHeight="1">
      <c r="A508" s="154">
        <v>4</v>
      </c>
      <c r="B508" s="294" t="s">
        <v>397</v>
      </c>
      <c r="C508" s="294"/>
      <c r="D508" s="294"/>
      <c r="E508" s="294"/>
      <c r="F508" s="294"/>
      <c r="G508" s="156"/>
      <c r="H508" s="157"/>
    </row>
    <row r="509" spans="1:8" s="135" customFormat="1" ht="13.5">
      <c r="A509" s="156"/>
      <c r="B509" s="156"/>
      <c r="C509" s="156"/>
      <c r="D509" s="156"/>
      <c r="E509" s="157"/>
      <c r="G509" s="156"/>
      <c r="H509" s="157"/>
    </row>
    <row r="510" spans="1:8" s="135" customFormat="1" ht="13.5">
      <c r="A510" s="156"/>
      <c r="B510" s="156" t="s">
        <v>293</v>
      </c>
      <c r="C510" s="156">
        <v>20</v>
      </c>
      <c r="D510" s="156" t="s">
        <v>272</v>
      </c>
      <c r="E510" s="157">
        <v>0</v>
      </c>
      <c r="G510" s="156" t="s">
        <v>273</v>
      </c>
      <c r="H510" s="157">
        <f>+C510*E510</f>
        <v>0</v>
      </c>
    </row>
    <row r="511" spans="1:8" s="135" customFormat="1" ht="13.5">
      <c r="A511" s="156"/>
      <c r="B511" s="156"/>
      <c r="C511" s="156"/>
      <c r="D511" s="156"/>
      <c r="E511" s="157"/>
      <c r="G511" s="156"/>
      <c r="H511" s="157"/>
    </row>
    <row r="512" spans="1:8" s="135" customFormat="1" ht="39" customHeight="1">
      <c r="A512" s="154">
        <v>5</v>
      </c>
      <c r="B512" s="294" t="s">
        <v>398</v>
      </c>
      <c r="C512" s="294"/>
      <c r="D512" s="294"/>
      <c r="E512" s="294"/>
      <c r="F512" s="294"/>
      <c r="G512" s="156"/>
      <c r="H512" s="157"/>
    </row>
    <row r="513" spans="1:8" s="135" customFormat="1" ht="13.5">
      <c r="A513" s="156"/>
      <c r="B513" s="156"/>
      <c r="C513" s="156"/>
      <c r="D513" s="156"/>
      <c r="E513" s="157"/>
      <c r="G513" s="156"/>
      <c r="H513" s="157"/>
    </row>
    <row r="514" spans="1:8" s="135" customFormat="1" ht="13.5">
      <c r="A514" s="156"/>
      <c r="B514" s="156" t="s">
        <v>186</v>
      </c>
      <c r="C514" s="156">
        <v>1</v>
      </c>
      <c r="D514" s="156" t="s">
        <v>272</v>
      </c>
      <c r="E514" s="157">
        <v>0</v>
      </c>
      <c r="G514" s="156" t="s">
        <v>273</v>
      </c>
      <c r="H514" s="157">
        <f>+C514*E514</f>
        <v>0</v>
      </c>
    </row>
    <row r="515" spans="2:8" s="135" customFormat="1" ht="13.5">
      <c r="B515" s="186"/>
      <c r="G515" s="187"/>
      <c r="H515" s="188"/>
    </row>
    <row r="516" spans="2:8" s="135" customFormat="1" ht="13.5">
      <c r="B516" s="164" t="s">
        <v>399</v>
      </c>
      <c r="C516" s="165"/>
      <c r="D516" s="165"/>
      <c r="E516" s="165"/>
      <c r="F516" s="165"/>
      <c r="G516" s="166" t="s">
        <v>273</v>
      </c>
      <c r="H516" s="167">
        <f>SUM(H498:H514)</f>
        <v>0</v>
      </c>
    </row>
    <row r="517" s="135" customFormat="1" ht="13.5"/>
    <row r="518" spans="1:9" s="135" customFormat="1" ht="16.5">
      <c r="A518" s="295" t="s">
        <v>400</v>
      </c>
      <c r="B518" s="295"/>
      <c r="C518" s="295"/>
      <c r="D518" s="295"/>
      <c r="E518" s="295"/>
      <c r="F518" s="295"/>
      <c r="G518" s="295"/>
      <c r="H518" s="295"/>
      <c r="I518" s="295"/>
    </row>
    <row r="519" s="135" customFormat="1" ht="13.5"/>
    <row r="520" spans="1:8" s="135" customFormat="1" ht="87.75" customHeight="1">
      <c r="A520" s="154">
        <v>1</v>
      </c>
      <c r="B520" s="294" t="s">
        <v>401</v>
      </c>
      <c r="C520" s="294"/>
      <c r="D520" s="294"/>
      <c r="E520" s="294"/>
      <c r="F520" s="294"/>
      <c r="G520" s="156"/>
      <c r="H520" s="157"/>
    </row>
    <row r="521" s="135" customFormat="1" ht="13.5">
      <c r="A521" s="156"/>
    </row>
    <row r="522" spans="1:8" s="135" customFormat="1" ht="13.5">
      <c r="A522" s="156"/>
      <c r="B522" s="156" t="s">
        <v>275</v>
      </c>
      <c r="C522" s="156">
        <v>1</v>
      </c>
      <c r="D522" s="156" t="s">
        <v>272</v>
      </c>
      <c r="E522" s="157">
        <v>0</v>
      </c>
      <c r="G522" s="156" t="s">
        <v>273</v>
      </c>
      <c r="H522" s="157">
        <f>+C522*E522</f>
        <v>0</v>
      </c>
    </row>
    <row r="523" spans="1:8" s="135" customFormat="1" ht="13.5">
      <c r="A523" s="156"/>
      <c r="B523" s="156"/>
      <c r="C523" s="156"/>
      <c r="D523" s="156"/>
      <c r="E523" s="157"/>
      <c r="G523" s="156"/>
      <c r="H523" s="157"/>
    </row>
    <row r="524" spans="1:8" s="135" customFormat="1" ht="78" customHeight="1">
      <c r="A524" s="154">
        <v>2</v>
      </c>
      <c r="B524" s="294" t="s">
        <v>402</v>
      </c>
      <c r="C524" s="294"/>
      <c r="D524" s="294"/>
      <c r="E524" s="294"/>
      <c r="F524" s="294"/>
      <c r="G524" s="156"/>
      <c r="H524" s="157"/>
    </row>
    <row r="525" s="135" customFormat="1" ht="13.5">
      <c r="A525" s="156"/>
    </row>
    <row r="526" spans="1:8" s="135" customFormat="1" ht="13.5">
      <c r="A526" s="156"/>
      <c r="B526" s="156" t="s">
        <v>275</v>
      </c>
      <c r="C526" s="156">
        <v>1</v>
      </c>
      <c r="D526" s="156" t="s">
        <v>272</v>
      </c>
      <c r="E526" s="157">
        <v>0</v>
      </c>
      <c r="G526" s="156" t="s">
        <v>273</v>
      </c>
      <c r="H526" s="157">
        <f>+C526*E526</f>
        <v>0</v>
      </c>
    </row>
    <row r="527" spans="1:8" s="135" customFormat="1" ht="13.5">
      <c r="A527" s="156"/>
      <c r="B527" s="156"/>
      <c r="C527" s="156"/>
      <c r="D527" s="156"/>
      <c r="E527" s="157"/>
      <c r="G527" s="156"/>
      <c r="H527" s="157"/>
    </row>
    <row r="528" spans="1:8" s="135" customFormat="1" ht="59.25" customHeight="1">
      <c r="A528" s="154">
        <v>3</v>
      </c>
      <c r="B528" s="294" t="s">
        <v>403</v>
      </c>
      <c r="C528" s="294"/>
      <c r="D528" s="294"/>
      <c r="E528" s="294"/>
      <c r="F528" s="294"/>
      <c r="G528" s="156"/>
      <c r="H528" s="157"/>
    </row>
    <row r="529" s="135" customFormat="1" ht="7.5" customHeight="1">
      <c r="A529" s="156"/>
    </row>
    <row r="530" spans="1:8" s="135" customFormat="1" ht="13.5">
      <c r="A530" s="156"/>
      <c r="B530" s="156" t="s">
        <v>275</v>
      </c>
      <c r="C530" s="156">
        <v>1</v>
      </c>
      <c r="D530" s="156" t="s">
        <v>272</v>
      </c>
      <c r="E530" s="157">
        <v>0</v>
      </c>
      <c r="G530" s="156" t="s">
        <v>273</v>
      </c>
      <c r="H530" s="157">
        <f>+C530*E530</f>
        <v>0</v>
      </c>
    </row>
    <row r="531" spans="1:8" s="135" customFormat="1" ht="13.5">
      <c r="A531" s="156"/>
      <c r="B531" s="156"/>
      <c r="C531" s="156"/>
      <c r="D531" s="156"/>
      <c r="E531" s="157"/>
      <c r="G531" s="156"/>
      <c r="H531" s="157"/>
    </row>
    <row r="532" spans="2:8" s="135" customFormat="1" ht="13.5">
      <c r="B532" s="164" t="s">
        <v>400</v>
      </c>
      <c r="C532" s="165"/>
      <c r="D532" s="165"/>
      <c r="E532" s="165"/>
      <c r="F532" s="165"/>
      <c r="G532" s="166" t="s">
        <v>273</v>
      </c>
      <c r="H532" s="167">
        <f>SUM(H522:H530)</f>
        <v>0</v>
      </c>
    </row>
    <row r="533" s="135" customFormat="1" ht="13.5"/>
    <row r="534" spans="1:9" s="135" customFormat="1" ht="16.5">
      <c r="A534" s="295" t="s">
        <v>404</v>
      </c>
      <c r="B534" s="295"/>
      <c r="C534" s="295"/>
      <c r="D534" s="295"/>
      <c r="E534" s="295"/>
      <c r="F534" s="295"/>
      <c r="G534" s="295"/>
      <c r="H534" s="295"/>
      <c r="I534" s="295"/>
    </row>
    <row r="535" s="135" customFormat="1" ht="13.5"/>
    <row r="536" spans="1:8" s="135" customFormat="1" ht="13.5">
      <c r="A536" s="156">
        <v>1</v>
      </c>
      <c r="B536" s="135" t="s">
        <v>405</v>
      </c>
      <c r="G536" s="156" t="s">
        <v>273</v>
      </c>
      <c r="H536" s="157">
        <f>H146</f>
        <v>0</v>
      </c>
    </row>
    <row r="537" s="135" customFormat="1" ht="13.5">
      <c r="A537" s="156"/>
    </row>
    <row r="538" spans="1:8" s="135" customFormat="1" ht="13.5">
      <c r="A538" s="156">
        <v>2</v>
      </c>
      <c r="B538" s="135" t="s">
        <v>406</v>
      </c>
      <c r="G538" s="156" t="s">
        <v>273</v>
      </c>
      <c r="H538" s="157">
        <f>H192</f>
        <v>0</v>
      </c>
    </row>
    <row r="539" s="135" customFormat="1" ht="13.5">
      <c r="A539" s="156"/>
    </row>
    <row r="540" spans="1:8" s="135" customFormat="1" ht="13.5">
      <c r="A540" s="156">
        <v>3</v>
      </c>
      <c r="B540" s="135" t="s">
        <v>407</v>
      </c>
      <c r="G540" s="156" t="s">
        <v>273</v>
      </c>
      <c r="H540" s="157">
        <f>H262</f>
        <v>0</v>
      </c>
    </row>
    <row r="541" spans="1:8" s="135" customFormat="1" ht="13.5">
      <c r="A541" s="156"/>
      <c r="G541" s="156"/>
      <c r="H541" s="157"/>
    </row>
    <row r="542" spans="1:8" s="135" customFormat="1" ht="13.5">
      <c r="A542" s="156">
        <v>4</v>
      </c>
      <c r="B542" s="135" t="s">
        <v>408</v>
      </c>
      <c r="G542" s="156" t="s">
        <v>273</v>
      </c>
      <c r="H542" s="157">
        <f>H322</f>
        <v>0</v>
      </c>
    </row>
    <row r="543" s="135" customFormat="1" ht="13.5">
      <c r="A543" s="156"/>
    </row>
    <row r="544" spans="1:8" s="135" customFormat="1" ht="13.5">
      <c r="A544" s="156">
        <v>5</v>
      </c>
      <c r="B544" s="135" t="s">
        <v>409</v>
      </c>
      <c r="G544" s="156" t="s">
        <v>273</v>
      </c>
      <c r="H544" s="157">
        <f>H338</f>
        <v>0</v>
      </c>
    </row>
    <row r="545" spans="1:8" s="135" customFormat="1" ht="13.5">
      <c r="A545" s="156"/>
      <c r="G545" s="156"/>
      <c r="H545" s="157"/>
    </row>
    <row r="546" spans="1:8" s="135" customFormat="1" ht="13.5">
      <c r="A546" s="156">
        <v>6</v>
      </c>
      <c r="B546" s="135" t="s">
        <v>410</v>
      </c>
      <c r="G546" s="156" t="s">
        <v>273</v>
      </c>
      <c r="H546" s="157">
        <f>H424</f>
        <v>0</v>
      </c>
    </row>
    <row r="547" spans="1:8" s="135" customFormat="1" ht="13.5">
      <c r="A547" s="156"/>
      <c r="G547" s="156"/>
      <c r="H547" s="157"/>
    </row>
    <row r="548" spans="1:8" s="135" customFormat="1" ht="13.5">
      <c r="A548" s="156">
        <v>7</v>
      </c>
      <c r="B548" s="135" t="s">
        <v>411</v>
      </c>
      <c r="G548" s="156" t="s">
        <v>273</v>
      </c>
      <c r="H548" s="157">
        <f>H492</f>
        <v>0</v>
      </c>
    </row>
    <row r="549" spans="1:8" s="135" customFormat="1" ht="13.5">
      <c r="A549" s="156"/>
      <c r="G549" s="156"/>
      <c r="H549" s="157"/>
    </row>
    <row r="550" spans="1:8" s="135" customFormat="1" ht="13.5">
      <c r="A550" s="156">
        <v>8</v>
      </c>
      <c r="B550" s="135" t="s">
        <v>412</v>
      </c>
      <c r="G550" s="156" t="s">
        <v>273</v>
      </c>
      <c r="H550" s="157">
        <f>H516</f>
        <v>0</v>
      </c>
    </row>
    <row r="551" s="135" customFormat="1" ht="13.5">
      <c r="A551" s="156"/>
    </row>
    <row r="552" spans="1:8" s="135" customFormat="1" ht="13.5">
      <c r="A552" s="156">
        <v>9</v>
      </c>
      <c r="B552" s="135" t="s">
        <v>413</v>
      </c>
      <c r="G552" s="156" t="s">
        <v>273</v>
      </c>
      <c r="H552" s="157">
        <f>H532</f>
        <v>0</v>
      </c>
    </row>
    <row r="553" spans="2:8" s="135" customFormat="1" ht="14.25" thickBot="1">
      <c r="B553" s="199"/>
      <c r="C553" s="199"/>
      <c r="D553" s="199"/>
      <c r="E553" s="199"/>
      <c r="F553" s="199"/>
      <c r="G553" s="199"/>
      <c r="H553" s="199"/>
    </row>
    <row r="554" spans="2:8" s="135" customFormat="1" ht="13.5">
      <c r="B554" s="164" t="s">
        <v>218</v>
      </c>
      <c r="C554" s="164"/>
      <c r="D554" s="164"/>
      <c r="E554" s="164"/>
      <c r="F554" s="164"/>
      <c r="G554" s="166" t="s">
        <v>273</v>
      </c>
      <c r="H554" s="167">
        <f>SUM(H536:H552)</f>
        <v>0</v>
      </c>
    </row>
    <row r="555" spans="1:8" s="190" customFormat="1" ht="15">
      <c r="A555" s="200"/>
      <c r="E555" s="134"/>
      <c r="H555" s="134"/>
    </row>
    <row r="556" spans="1:8" s="190" customFormat="1" ht="15">
      <c r="A556" s="200"/>
      <c r="E556" s="134"/>
      <c r="H556" s="134"/>
    </row>
    <row r="557" spans="1:8" s="190" customFormat="1" ht="12.75">
      <c r="A557" s="134"/>
      <c r="E557" s="134"/>
      <c r="H557" s="134"/>
    </row>
    <row r="558" spans="5:8" s="190" customFormat="1" ht="12.75">
      <c r="E558" s="134"/>
      <c r="H558" s="134"/>
    </row>
    <row r="559" spans="1:8" s="190" customFormat="1" ht="12.75">
      <c r="A559" s="134"/>
      <c r="E559" s="134"/>
      <c r="H559" s="134"/>
    </row>
    <row r="560" spans="1:8" s="190" customFormat="1" ht="12.75">
      <c r="A560" s="134"/>
      <c r="B560" s="134"/>
      <c r="E560" s="134"/>
      <c r="H560" s="134"/>
    </row>
    <row r="561" spans="1:8" s="190" customFormat="1" ht="12.75">
      <c r="A561" s="134"/>
      <c r="B561" s="134"/>
      <c r="E561" s="134"/>
      <c r="H561" s="134"/>
    </row>
    <row r="562" spans="1:8" s="190" customFormat="1" ht="12.75">
      <c r="A562" s="134"/>
      <c r="B562" s="134"/>
      <c r="E562" s="134"/>
      <c r="H562" s="134"/>
    </row>
    <row r="563" spans="1:8" s="190" customFormat="1" ht="12.75">
      <c r="A563" s="134"/>
      <c r="B563" s="134"/>
      <c r="E563" s="134"/>
      <c r="H563" s="134"/>
    </row>
    <row r="564" spans="1:8" s="190" customFormat="1" ht="12.75">
      <c r="A564" s="134"/>
      <c r="B564" s="134"/>
      <c r="E564" s="134"/>
      <c r="H564" s="134"/>
    </row>
    <row r="565" spans="1:8" s="190" customFormat="1" ht="12.75">
      <c r="A565" s="134"/>
      <c r="B565" s="134"/>
      <c r="E565" s="134"/>
      <c r="H565" s="134"/>
    </row>
    <row r="566" spans="1:8" s="190" customFormat="1" ht="12.75">
      <c r="A566" s="134"/>
      <c r="B566" s="134"/>
      <c r="E566" s="134"/>
      <c r="H566" s="134"/>
    </row>
    <row r="567" spans="1:8" s="190" customFormat="1" ht="12.75">
      <c r="A567" s="134"/>
      <c r="E567" s="134"/>
      <c r="H567" s="134"/>
    </row>
    <row r="568" spans="1:8" s="190" customFormat="1" ht="12.75">
      <c r="A568" s="134"/>
      <c r="B568" s="134"/>
      <c r="E568" s="134"/>
      <c r="H568" s="134"/>
    </row>
    <row r="569" spans="1:8" s="190" customFormat="1" ht="12.75">
      <c r="A569" s="134"/>
      <c r="B569" s="134"/>
      <c r="E569" s="134"/>
      <c r="H569" s="134"/>
    </row>
    <row r="570" spans="1:8" s="190" customFormat="1" ht="12.75">
      <c r="A570" s="134"/>
      <c r="B570" s="134"/>
      <c r="E570" s="134"/>
      <c r="H570" s="134"/>
    </row>
    <row r="571" spans="1:8" s="190" customFormat="1" ht="12.75">
      <c r="A571" s="134"/>
      <c r="E571" s="134"/>
      <c r="H571" s="134"/>
    </row>
    <row r="572" spans="1:8" s="190" customFormat="1" ht="12.75">
      <c r="A572" s="134"/>
      <c r="B572" s="134"/>
      <c r="E572" s="134"/>
      <c r="H572" s="134"/>
    </row>
    <row r="573" spans="1:8" s="190" customFormat="1" ht="12.75">
      <c r="A573" s="134"/>
      <c r="B573" s="134"/>
      <c r="E573" s="134"/>
      <c r="H573" s="134"/>
    </row>
    <row r="574" spans="1:8" s="190" customFormat="1" ht="12.75">
      <c r="A574" s="134"/>
      <c r="B574" s="134"/>
      <c r="E574" s="134"/>
      <c r="H574" s="134"/>
    </row>
    <row r="575" spans="1:8" s="190" customFormat="1" ht="12.75">
      <c r="A575" s="134"/>
      <c r="B575" s="134"/>
      <c r="E575" s="134"/>
      <c r="H575" s="134"/>
    </row>
    <row r="576" spans="1:8" s="190" customFormat="1" ht="12.75">
      <c r="A576" s="134"/>
      <c r="B576" s="134"/>
      <c r="E576" s="134"/>
      <c r="H576" s="134"/>
    </row>
    <row r="577" spans="1:8" s="190" customFormat="1" ht="12.75">
      <c r="A577" s="134"/>
      <c r="B577" s="134"/>
      <c r="E577" s="134"/>
      <c r="H577" s="134"/>
    </row>
    <row r="578" spans="1:8" s="190" customFormat="1" ht="12.75">
      <c r="A578" s="134"/>
      <c r="B578" s="134"/>
      <c r="E578" s="134"/>
      <c r="H578" s="134"/>
    </row>
    <row r="579" spans="1:8" s="190" customFormat="1" ht="12.75">
      <c r="A579" s="134"/>
      <c r="B579" s="134"/>
      <c r="E579" s="134"/>
      <c r="H579" s="134"/>
    </row>
    <row r="580" spans="1:8" s="190" customFormat="1" ht="12.75">
      <c r="A580" s="134"/>
      <c r="B580" s="134"/>
      <c r="E580" s="134"/>
      <c r="H580" s="134"/>
    </row>
    <row r="581" spans="1:8" s="190" customFormat="1" ht="12.75">
      <c r="A581" s="134"/>
      <c r="E581" s="134"/>
      <c r="H581" s="134"/>
    </row>
    <row r="582" spans="1:8" s="190" customFormat="1" ht="12.75">
      <c r="A582" s="134"/>
      <c r="E582" s="134"/>
      <c r="H582" s="134"/>
    </row>
    <row r="583" spans="1:8" s="190" customFormat="1" ht="12.75">
      <c r="A583" s="134"/>
      <c r="B583" s="134"/>
      <c r="E583" s="134"/>
      <c r="H583" s="134"/>
    </row>
    <row r="584" spans="1:8" s="190" customFormat="1" ht="12.75">
      <c r="A584" s="134"/>
      <c r="B584" s="134"/>
      <c r="E584" s="134"/>
      <c r="H584" s="134"/>
    </row>
    <row r="585" spans="1:8" s="190" customFormat="1" ht="12.75">
      <c r="A585" s="134"/>
      <c r="B585" s="134"/>
      <c r="E585" s="134"/>
      <c r="H585" s="134"/>
    </row>
    <row r="586" spans="1:8" s="190" customFormat="1" ht="12.75">
      <c r="A586" s="134"/>
      <c r="B586" s="134"/>
      <c r="E586" s="134"/>
      <c r="H586" s="134"/>
    </row>
    <row r="587" spans="1:8" s="190" customFormat="1" ht="12.75">
      <c r="A587" s="134"/>
      <c r="B587" s="134"/>
      <c r="E587" s="134"/>
      <c r="H587" s="134"/>
    </row>
    <row r="588" spans="2:9" ht="15">
      <c r="B588" s="134"/>
      <c r="C588" s="190"/>
      <c r="D588" s="190"/>
      <c r="F588" s="190"/>
      <c r="G588" s="190"/>
      <c r="I588" s="190"/>
    </row>
    <row r="589" spans="1:8" s="190" customFormat="1" ht="12.75">
      <c r="A589" s="134"/>
      <c r="B589" s="134"/>
      <c r="E589" s="134"/>
      <c r="H589" s="134"/>
    </row>
    <row r="590" spans="1:8" s="190" customFormat="1" ht="12.75">
      <c r="A590" s="134"/>
      <c r="B590" s="134"/>
      <c r="E590" s="134"/>
      <c r="H590" s="134"/>
    </row>
    <row r="591" spans="1:8" s="190" customFormat="1" ht="12.75">
      <c r="A591" s="134"/>
      <c r="B591" s="134"/>
      <c r="E591" s="134"/>
      <c r="H591" s="134"/>
    </row>
    <row r="592" spans="1:8" s="190" customFormat="1" ht="12.75">
      <c r="A592" s="134"/>
      <c r="B592" s="134"/>
      <c r="E592" s="134"/>
      <c r="H592" s="134"/>
    </row>
    <row r="593" spans="1:8" s="190" customFormat="1" ht="12.75">
      <c r="A593" s="134"/>
      <c r="B593" s="134"/>
      <c r="E593" s="134"/>
      <c r="H593" s="134"/>
    </row>
    <row r="594" spans="1:8" s="190" customFormat="1" ht="12.75">
      <c r="A594" s="134"/>
      <c r="B594" s="134"/>
      <c r="E594" s="134"/>
      <c r="H594" s="134"/>
    </row>
    <row r="595" spans="1:8" s="190" customFormat="1" ht="12.75">
      <c r="A595" s="134"/>
      <c r="B595" s="134"/>
      <c r="E595" s="134"/>
      <c r="H595" s="134"/>
    </row>
    <row r="596" spans="1:8" s="190" customFormat="1" ht="12.75">
      <c r="A596" s="134"/>
      <c r="B596" s="134"/>
      <c r="E596" s="134"/>
      <c r="H596" s="134"/>
    </row>
    <row r="597" spans="1:8" s="190" customFormat="1" ht="12.75">
      <c r="A597" s="134"/>
      <c r="B597" s="134"/>
      <c r="E597" s="134"/>
      <c r="H597" s="134"/>
    </row>
    <row r="598" spans="1:8" s="190" customFormat="1" ht="12.75">
      <c r="A598" s="134"/>
      <c r="B598" s="134"/>
      <c r="E598" s="134"/>
      <c r="H598" s="134"/>
    </row>
    <row r="599" spans="1:8" s="190" customFormat="1" ht="12.75">
      <c r="A599" s="134"/>
      <c r="B599" s="134"/>
      <c r="E599" s="134"/>
      <c r="H599" s="134"/>
    </row>
    <row r="600" spans="1:8" s="190" customFormat="1" ht="12.75">
      <c r="A600" s="134"/>
      <c r="B600" s="134"/>
      <c r="E600" s="134"/>
      <c r="H600" s="134"/>
    </row>
    <row r="601" spans="1:8" s="190" customFormat="1" ht="12.75">
      <c r="A601" s="134"/>
      <c r="B601" s="134"/>
      <c r="E601" s="134"/>
      <c r="H601" s="134"/>
    </row>
    <row r="602" spans="1:8" s="190" customFormat="1" ht="12.75">
      <c r="A602" s="134"/>
      <c r="B602" s="134"/>
      <c r="E602" s="134"/>
      <c r="H602" s="134"/>
    </row>
    <row r="603" spans="1:8" s="190" customFormat="1" ht="12.75">
      <c r="A603" s="134"/>
      <c r="B603" s="134"/>
      <c r="E603" s="134"/>
      <c r="H603" s="134"/>
    </row>
    <row r="604" spans="1:8" s="190" customFormat="1" ht="12.75">
      <c r="A604" s="134"/>
      <c r="B604" s="134"/>
      <c r="E604" s="134"/>
      <c r="H604" s="134"/>
    </row>
    <row r="605" spans="1:8" s="190" customFormat="1" ht="12.75">
      <c r="A605" s="201"/>
      <c r="B605" s="201"/>
      <c r="E605" s="134"/>
      <c r="H605" s="134"/>
    </row>
    <row r="606" spans="1:8" s="190" customFormat="1" ht="12.75">
      <c r="A606" s="134"/>
      <c r="B606" s="201"/>
      <c r="E606" s="134"/>
      <c r="H606" s="134"/>
    </row>
    <row r="607" spans="1:8" s="190" customFormat="1" ht="12.75">
      <c r="A607" s="134"/>
      <c r="B607" s="201"/>
      <c r="E607" s="134"/>
      <c r="H607" s="134"/>
    </row>
    <row r="608" spans="1:8" s="190" customFormat="1" ht="12.75">
      <c r="A608" s="134"/>
      <c r="E608" s="134"/>
      <c r="H608" s="134"/>
    </row>
    <row r="609" spans="1:8" s="190" customFormat="1" ht="12.75">
      <c r="A609" s="134"/>
      <c r="E609" s="134"/>
      <c r="H609" s="134"/>
    </row>
    <row r="610" spans="1:8" s="190" customFormat="1" ht="12.75">
      <c r="A610" s="134"/>
      <c r="E610" s="134"/>
      <c r="H610" s="134"/>
    </row>
    <row r="611" spans="1:8" s="190" customFormat="1" ht="12.75">
      <c r="A611" s="134"/>
      <c r="E611" s="134"/>
      <c r="H611" s="134"/>
    </row>
    <row r="612" spans="1:8" s="190" customFormat="1" ht="12.75">
      <c r="A612" s="134"/>
      <c r="E612" s="134"/>
      <c r="H612" s="134"/>
    </row>
    <row r="613" spans="1:8" s="190" customFormat="1" ht="12.75">
      <c r="A613" s="134"/>
      <c r="E613" s="134"/>
      <c r="H613" s="134"/>
    </row>
    <row r="614" spans="1:8" s="190" customFormat="1" ht="12.75">
      <c r="A614" s="134"/>
      <c r="E614" s="134"/>
      <c r="H614" s="134"/>
    </row>
    <row r="615" spans="1:8" s="190" customFormat="1" ht="12.75">
      <c r="A615" s="134"/>
      <c r="E615" s="134"/>
      <c r="H615" s="134"/>
    </row>
    <row r="616" spans="1:8" s="190" customFormat="1" ht="12.75">
      <c r="A616" s="134"/>
      <c r="E616" s="134"/>
      <c r="H616" s="134"/>
    </row>
    <row r="617" spans="1:8" s="190" customFormat="1" ht="12.75">
      <c r="A617" s="134"/>
      <c r="E617" s="134"/>
      <c r="H617" s="134"/>
    </row>
    <row r="618" spans="1:8" s="190" customFormat="1" ht="12.75">
      <c r="A618" s="134"/>
      <c r="E618" s="134"/>
      <c r="H618" s="134"/>
    </row>
    <row r="619" spans="1:8" s="190" customFormat="1" ht="12.75">
      <c r="A619" s="134"/>
      <c r="E619" s="134"/>
      <c r="H619" s="134"/>
    </row>
    <row r="620" spans="1:8" s="190" customFormat="1" ht="12.75">
      <c r="A620" s="134"/>
      <c r="E620" s="134"/>
      <c r="H620" s="134"/>
    </row>
    <row r="621" spans="1:8" s="190" customFormat="1" ht="15">
      <c r="A621" s="134"/>
      <c r="B621" s="202"/>
      <c r="E621" s="134"/>
      <c r="H621" s="134"/>
    </row>
    <row r="622" spans="1:9" s="190" customFormat="1" ht="15">
      <c r="A622"/>
      <c r="B622" s="201"/>
      <c r="C622"/>
      <c r="D622"/>
      <c r="E622"/>
      <c r="F622"/>
      <c r="G622" s="203"/>
      <c r="H622" s="204"/>
      <c r="I622"/>
    </row>
    <row r="623" spans="1:8" s="190" customFormat="1" ht="12.75">
      <c r="A623" s="192"/>
      <c r="G623" s="205"/>
      <c r="H623" s="206"/>
    </row>
    <row r="624" s="190" customFormat="1" ht="12.75"/>
    <row r="625" s="190" customFormat="1" ht="12.75"/>
    <row r="626" s="190" customFormat="1" ht="12.75">
      <c r="A626" s="192"/>
    </row>
    <row r="627" s="190" customFormat="1" ht="12.75">
      <c r="A627" s="192"/>
    </row>
    <row r="628" s="190" customFormat="1" ht="12.75">
      <c r="A628" s="192"/>
    </row>
    <row r="629" spans="1:2" s="190" customFormat="1" ht="15">
      <c r="A629" s="192"/>
      <c r="B629"/>
    </row>
    <row r="630" spans="1:4" s="190" customFormat="1" ht="15">
      <c r="A630" s="192"/>
      <c r="B630"/>
      <c r="D630"/>
    </row>
    <row r="631" spans="1:4" s="190" customFormat="1" ht="15">
      <c r="A631" s="192"/>
      <c r="B631"/>
      <c r="D631"/>
    </row>
    <row r="632" spans="1:4" s="190" customFormat="1" ht="15">
      <c r="A632" s="192"/>
      <c r="B632"/>
      <c r="D632"/>
    </row>
    <row r="633" spans="1:4" s="190" customFormat="1" ht="15">
      <c r="A633" s="192"/>
      <c r="B633"/>
      <c r="D633"/>
    </row>
    <row r="634" spans="1:4" s="190" customFormat="1" ht="15">
      <c r="A634" s="192"/>
      <c r="B634"/>
      <c r="D634"/>
    </row>
    <row r="635" spans="1:8" s="190" customFormat="1" ht="12.75">
      <c r="A635" s="192"/>
      <c r="B635" s="192"/>
      <c r="C635" s="192"/>
      <c r="D635" s="192"/>
      <c r="E635" s="193"/>
      <c r="G635" s="192"/>
      <c r="H635" s="193"/>
    </row>
    <row r="636" s="190" customFormat="1" ht="12.75"/>
    <row r="637" s="190" customFormat="1" ht="12.75">
      <c r="A637" s="192"/>
    </row>
    <row r="638" s="190" customFormat="1" ht="12.75">
      <c r="A638" s="192"/>
    </row>
    <row r="639" s="190" customFormat="1" ht="12.75">
      <c r="A639" s="192"/>
    </row>
    <row r="640" spans="1:2" s="190" customFormat="1" ht="15">
      <c r="A640" s="192"/>
      <c r="B640"/>
    </row>
    <row r="641" spans="1:4" s="190" customFormat="1" ht="15">
      <c r="A641" s="192"/>
      <c r="B641"/>
      <c r="D641"/>
    </row>
    <row r="642" spans="1:4" s="190" customFormat="1" ht="15">
      <c r="A642" s="192"/>
      <c r="B642"/>
      <c r="D642"/>
    </row>
    <row r="643" spans="1:4" s="190" customFormat="1" ht="15">
      <c r="A643" s="192"/>
      <c r="B643"/>
      <c r="D643"/>
    </row>
    <row r="644" spans="1:4" s="190" customFormat="1" ht="15">
      <c r="A644" s="192"/>
      <c r="B644"/>
      <c r="D644"/>
    </row>
    <row r="645" spans="1:4" s="190" customFormat="1" ht="15">
      <c r="A645" s="192"/>
      <c r="B645"/>
      <c r="D645"/>
    </row>
    <row r="646" spans="1:8" s="190" customFormat="1" ht="12.75">
      <c r="A646" s="192"/>
      <c r="B646" s="192"/>
      <c r="C646" s="192"/>
      <c r="D646" s="192"/>
      <c r="E646" s="193"/>
      <c r="G646" s="192"/>
      <c r="H646" s="193"/>
    </row>
    <row r="647" spans="1:8" s="190" customFormat="1" ht="12.75">
      <c r="A647" s="192"/>
      <c r="B647" s="192"/>
      <c r="C647" s="192"/>
      <c r="D647" s="192"/>
      <c r="E647" s="193"/>
      <c r="G647" s="192"/>
      <c r="H647" s="193"/>
    </row>
    <row r="648" s="190" customFormat="1" ht="12.75">
      <c r="A648" s="192"/>
    </row>
    <row r="649" s="190" customFormat="1" ht="12.75">
      <c r="A649" s="192"/>
    </row>
    <row r="650" s="190" customFormat="1" ht="12.75">
      <c r="A650" s="192"/>
    </row>
    <row r="651" spans="1:2" s="190" customFormat="1" ht="15">
      <c r="A651" s="192"/>
      <c r="B651"/>
    </row>
    <row r="652" spans="1:4" s="190" customFormat="1" ht="15">
      <c r="A652" s="192"/>
      <c r="B652"/>
      <c r="D652"/>
    </row>
    <row r="653" spans="1:4" s="190" customFormat="1" ht="15">
      <c r="A653" s="192"/>
      <c r="B653"/>
      <c r="D653"/>
    </row>
    <row r="654" spans="1:4" s="190" customFormat="1" ht="15">
      <c r="A654" s="192"/>
      <c r="B654"/>
      <c r="D654"/>
    </row>
    <row r="655" spans="1:4" s="190" customFormat="1" ht="15">
      <c r="A655" s="192"/>
      <c r="B655"/>
      <c r="D655"/>
    </row>
    <row r="656" spans="1:4" s="190" customFormat="1" ht="15">
      <c r="A656" s="192"/>
      <c r="B656"/>
      <c r="D656"/>
    </row>
    <row r="657" spans="1:8" s="190" customFormat="1" ht="12.75">
      <c r="A657" s="192"/>
      <c r="B657" s="192"/>
      <c r="C657" s="192"/>
      <c r="D657" s="192"/>
      <c r="E657" s="193"/>
      <c r="G657" s="192"/>
      <c r="H657" s="193"/>
    </row>
    <row r="658" spans="1:8" s="190" customFormat="1" ht="12.75">
      <c r="A658" s="192"/>
      <c r="B658" s="192"/>
      <c r="C658" s="192"/>
      <c r="D658" s="192"/>
      <c r="E658" s="193"/>
      <c r="G658" s="192"/>
      <c r="H658" s="193"/>
    </row>
    <row r="659" s="190" customFormat="1" ht="12.75">
      <c r="A659" s="192"/>
    </row>
    <row r="660" s="190" customFormat="1" ht="12.75">
      <c r="A660" s="192"/>
    </row>
    <row r="661" s="190" customFormat="1" ht="12.75">
      <c r="A661" s="192"/>
    </row>
    <row r="662" spans="1:2" s="190" customFormat="1" ht="15">
      <c r="A662" s="192"/>
      <c r="B662"/>
    </row>
    <row r="663" spans="1:4" s="190" customFormat="1" ht="15">
      <c r="A663" s="192"/>
      <c r="B663"/>
      <c r="D663"/>
    </row>
    <row r="664" spans="1:4" s="190" customFormat="1" ht="15">
      <c r="A664" s="192"/>
      <c r="B664"/>
      <c r="D664"/>
    </row>
    <row r="665" spans="1:4" s="190" customFormat="1" ht="15">
      <c r="A665" s="192"/>
      <c r="B665"/>
      <c r="D665"/>
    </row>
    <row r="666" spans="1:4" s="190" customFormat="1" ht="15">
      <c r="A666" s="192"/>
      <c r="B666"/>
      <c r="D666"/>
    </row>
    <row r="667" spans="1:4" s="190" customFormat="1" ht="15">
      <c r="A667" s="192"/>
      <c r="B667"/>
      <c r="D667"/>
    </row>
    <row r="668" spans="1:8" s="190" customFormat="1" ht="12.75">
      <c r="A668" s="192"/>
      <c r="B668" s="192"/>
      <c r="C668" s="192"/>
      <c r="D668" s="192"/>
      <c r="E668" s="193"/>
      <c r="G668" s="192"/>
      <c r="H668" s="193"/>
    </row>
    <row r="669" spans="1:8" s="190" customFormat="1" ht="12.75">
      <c r="A669" s="192"/>
      <c r="B669" s="192"/>
      <c r="C669" s="192"/>
      <c r="D669" s="192"/>
      <c r="E669" s="193"/>
      <c r="G669" s="192"/>
      <c r="H669" s="193"/>
    </row>
    <row r="670" s="190" customFormat="1" ht="12.75">
      <c r="A670" s="192"/>
    </row>
    <row r="671" s="190" customFormat="1" ht="12.75">
      <c r="A671" s="192"/>
    </row>
    <row r="672" s="190" customFormat="1" ht="12.75">
      <c r="A672" s="192"/>
    </row>
    <row r="673" spans="1:2" s="190" customFormat="1" ht="15">
      <c r="A673" s="192"/>
      <c r="B673"/>
    </row>
    <row r="674" spans="1:4" s="190" customFormat="1" ht="15">
      <c r="A674" s="192"/>
      <c r="B674"/>
      <c r="D674"/>
    </row>
    <row r="675" spans="1:4" s="190" customFormat="1" ht="15">
      <c r="A675" s="192"/>
      <c r="B675"/>
      <c r="D675"/>
    </row>
    <row r="676" spans="1:4" s="190" customFormat="1" ht="15">
      <c r="A676" s="192"/>
      <c r="B676"/>
      <c r="D676"/>
    </row>
    <row r="677" spans="1:4" s="190" customFormat="1" ht="15">
      <c r="A677" s="192"/>
      <c r="B677"/>
      <c r="D677"/>
    </row>
    <row r="678" spans="1:4" s="190" customFormat="1" ht="15">
      <c r="A678" s="192"/>
      <c r="B678"/>
      <c r="D678"/>
    </row>
    <row r="679" spans="1:8" s="190" customFormat="1" ht="12.75">
      <c r="A679" s="192"/>
      <c r="B679" s="192"/>
      <c r="C679" s="192"/>
      <c r="D679" s="192"/>
      <c r="E679" s="193"/>
      <c r="G679" s="192"/>
      <c r="H679" s="193"/>
    </row>
    <row r="680" spans="2:8" s="190" customFormat="1" ht="12.75">
      <c r="B680" s="207"/>
      <c r="G680" s="205"/>
      <c r="H680" s="206"/>
    </row>
    <row r="681" s="190" customFormat="1" ht="12.75">
      <c r="A681" s="192"/>
    </row>
    <row r="682" s="190" customFormat="1" ht="12.75">
      <c r="A682" s="192"/>
    </row>
    <row r="683" s="190" customFormat="1" ht="12.75">
      <c r="A683" s="192"/>
    </row>
    <row r="684" spans="1:2" s="190" customFormat="1" ht="15">
      <c r="A684" s="192"/>
      <c r="B684"/>
    </row>
    <row r="685" spans="1:4" s="190" customFormat="1" ht="15">
      <c r="A685" s="192"/>
      <c r="B685"/>
      <c r="D685"/>
    </row>
    <row r="686" spans="1:4" s="190" customFormat="1" ht="15">
      <c r="A686" s="192"/>
      <c r="B686"/>
      <c r="D686"/>
    </row>
    <row r="687" spans="1:4" s="190" customFormat="1" ht="15">
      <c r="A687" s="192"/>
      <c r="B687"/>
      <c r="D687"/>
    </row>
    <row r="688" spans="1:4" s="190" customFormat="1" ht="15">
      <c r="A688" s="192"/>
      <c r="B688"/>
      <c r="D688"/>
    </row>
    <row r="689" spans="1:4" s="190" customFormat="1" ht="15">
      <c r="A689" s="192"/>
      <c r="B689"/>
      <c r="D689"/>
    </row>
    <row r="690" spans="1:9" ht="15">
      <c r="A690" s="192"/>
      <c r="B690" s="192"/>
      <c r="C690" s="192"/>
      <c r="D690" s="192"/>
      <c r="E690" s="193"/>
      <c r="F690" s="190"/>
      <c r="G690" s="192"/>
      <c r="H690" s="193"/>
      <c r="I690" s="190"/>
    </row>
    <row r="691" spans="1:9" ht="15">
      <c r="A691" s="192"/>
      <c r="B691" s="192"/>
      <c r="C691" s="192"/>
      <c r="D691" s="192"/>
      <c r="E691" s="193"/>
      <c r="F691" s="190"/>
      <c r="G691" s="192"/>
      <c r="H691" s="193"/>
      <c r="I691" s="190"/>
    </row>
    <row r="692" s="190" customFormat="1" ht="12.75">
      <c r="A692" s="192"/>
    </row>
    <row r="693" s="190" customFormat="1" ht="12.75">
      <c r="A693" s="192"/>
    </row>
    <row r="694" s="190" customFormat="1" ht="12.75">
      <c r="A694" s="192"/>
    </row>
    <row r="695" spans="1:2" s="190" customFormat="1" ht="15">
      <c r="A695" s="192"/>
      <c r="B695"/>
    </row>
    <row r="696" spans="1:4" s="190" customFormat="1" ht="15">
      <c r="A696" s="192"/>
      <c r="B696"/>
      <c r="D696"/>
    </row>
    <row r="697" spans="1:4" s="190" customFormat="1" ht="15">
      <c r="A697" s="192"/>
      <c r="B697"/>
      <c r="D697"/>
    </row>
    <row r="698" spans="1:4" s="190" customFormat="1" ht="15">
      <c r="A698" s="192"/>
      <c r="B698"/>
      <c r="D698"/>
    </row>
    <row r="699" spans="1:4" s="190" customFormat="1" ht="15">
      <c r="A699" s="192"/>
      <c r="B699"/>
      <c r="D699"/>
    </row>
    <row r="700" spans="1:4" s="190" customFormat="1" ht="15">
      <c r="A700" s="192"/>
      <c r="B700"/>
      <c r="D700"/>
    </row>
    <row r="701" spans="1:8" s="190" customFormat="1" ht="12.75">
      <c r="A701" s="192"/>
      <c r="B701" s="192"/>
      <c r="C701" s="192"/>
      <c r="D701" s="192"/>
      <c r="E701" s="193"/>
      <c r="G701" s="192"/>
      <c r="H701" s="193"/>
    </row>
    <row r="702" spans="1:8" s="190" customFormat="1" ht="12.75">
      <c r="A702" s="192"/>
      <c r="B702" s="192"/>
      <c r="C702" s="192"/>
      <c r="D702" s="192"/>
      <c r="E702" s="193"/>
      <c r="G702" s="192"/>
      <c r="H702" s="193"/>
    </row>
    <row r="703" s="190" customFormat="1" ht="12.75">
      <c r="A703" s="192"/>
    </row>
    <row r="704" s="190" customFormat="1" ht="12.75">
      <c r="A704" s="192"/>
    </row>
    <row r="705" s="190" customFormat="1" ht="12.75">
      <c r="A705" s="192"/>
    </row>
    <row r="706" s="190" customFormat="1" ht="12.75">
      <c r="A706" s="192"/>
    </row>
    <row r="707" s="190" customFormat="1" ht="12.75">
      <c r="A707" s="192"/>
    </row>
    <row r="708" spans="1:8" s="190" customFormat="1" ht="12.75">
      <c r="A708" s="192"/>
      <c r="B708" s="192"/>
      <c r="C708" s="192"/>
      <c r="D708" s="192"/>
      <c r="E708" s="193"/>
      <c r="G708" s="192"/>
      <c r="H708" s="193"/>
    </row>
    <row r="709" spans="1:8" s="190" customFormat="1" ht="12.75">
      <c r="A709" s="192"/>
      <c r="B709" s="192"/>
      <c r="C709" s="192"/>
      <c r="D709" s="192"/>
      <c r="E709" s="193"/>
      <c r="G709" s="192"/>
      <c r="H709" s="193"/>
    </row>
    <row r="710" s="190" customFormat="1" ht="12.75">
      <c r="A710" s="192"/>
    </row>
    <row r="711" s="190" customFormat="1" ht="12.75">
      <c r="A711" s="192"/>
    </row>
    <row r="712" s="190" customFormat="1" ht="12.75">
      <c r="A712" s="192"/>
    </row>
    <row r="713" s="190" customFormat="1" ht="12.75">
      <c r="A713" s="192"/>
    </row>
    <row r="714" s="190" customFormat="1" ht="12.75">
      <c r="A714" s="192"/>
    </row>
    <row r="715" spans="1:8" s="190" customFormat="1" ht="12.75">
      <c r="A715" s="192"/>
      <c r="B715" s="192"/>
      <c r="C715" s="192"/>
      <c r="D715" s="192"/>
      <c r="E715" s="193"/>
      <c r="G715" s="192"/>
      <c r="H715" s="193"/>
    </row>
    <row r="716" spans="1:8" s="190" customFormat="1" ht="12.75">
      <c r="A716" s="192"/>
      <c r="B716" s="192"/>
      <c r="C716" s="192"/>
      <c r="D716" s="192"/>
      <c r="E716" s="193"/>
      <c r="G716" s="192"/>
      <c r="H716" s="193"/>
    </row>
    <row r="717" spans="1:8" s="190" customFormat="1" ht="12.75">
      <c r="A717" s="192"/>
      <c r="B717" s="208"/>
      <c r="C717" s="192"/>
      <c r="D717" s="192"/>
      <c r="E717" s="193"/>
      <c r="G717" s="192"/>
      <c r="H717" s="193"/>
    </row>
    <row r="718" spans="1:8" s="190" customFormat="1" ht="12.75">
      <c r="A718" s="192"/>
      <c r="B718" s="208"/>
      <c r="C718" s="192"/>
      <c r="D718" s="192"/>
      <c r="E718" s="193"/>
      <c r="G718" s="192"/>
      <c r="H718" s="193"/>
    </row>
    <row r="719" spans="1:8" s="190" customFormat="1" ht="12.75">
      <c r="A719" s="192"/>
      <c r="B719" s="192"/>
      <c r="C719" s="192"/>
      <c r="D719" s="192"/>
      <c r="E719" s="193"/>
      <c r="G719" s="192"/>
      <c r="H719" s="193"/>
    </row>
    <row r="720" spans="1:8" s="190" customFormat="1" ht="12.75">
      <c r="A720" s="192"/>
      <c r="B720" s="192"/>
      <c r="C720" s="192"/>
      <c r="D720" s="192"/>
      <c r="E720" s="193"/>
      <c r="G720" s="192"/>
      <c r="H720" s="193"/>
    </row>
    <row r="721" s="190" customFormat="1" ht="12.75"/>
    <row r="722" spans="2:8" s="190" customFormat="1" ht="12.75">
      <c r="B722" s="201"/>
      <c r="G722" s="203"/>
      <c r="H722" s="206"/>
    </row>
    <row r="723" spans="2:8" s="190" customFormat="1" ht="12.75">
      <c r="B723" s="207"/>
      <c r="G723" s="205"/>
      <c r="H723" s="206"/>
    </row>
    <row r="724" spans="1:9" s="190" customFormat="1" ht="15.75">
      <c r="A724" s="209"/>
      <c r="B724" s="201"/>
      <c r="C724"/>
      <c r="D724"/>
      <c r="E724"/>
      <c r="F724"/>
      <c r="G724" s="203"/>
      <c r="H724" s="204"/>
      <c r="I724"/>
    </row>
    <row r="725" spans="1:9" s="190" customFormat="1" ht="15">
      <c r="A725"/>
      <c r="B725" s="201"/>
      <c r="C725"/>
      <c r="D725"/>
      <c r="E725"/>
      <c r="F725"/>
      <c r="G725" s="203"/>
      <c r="H725" s="204"/>
      <c r="I725"/>
    </row>
    <row r="726" s="190" customFormat="1" ht="12.75">
      <c r="A726" s="192"/>
    </row>
    <row r="727" s="190" customFormat="1" ht="12.75">
      <c r="A727" s="192"/>
    </row>
    <row r="728" spans="1:8" s="190" customFormat="1" ht="12.75">
      <c r="A728" s="192"/>
      <c r="B728" s="192"/>
      <c r="C728" s="192"/>
      <c r="D728" s="192"/>
      <c r="E728" s="193"/>
      <c r="G728" s="192"/>
      <c r="H728" s="193"/>
    </row>
    <row r="729" spans="1:8" s="190" customFormat="1" ht="12.75">
      <c r="A729" s="192"/>
      <c r="B729" s="192"/>
      <c r="C729" s="192"/>
      <c r="D729" s="192"/>
      <c r="E729" s="193"/>
      <c r="G729" s="192"/>
      <c r="H729" s="193"/>
    </row>
    <row r="730" s="190" customFormat="1" ht="12.75">
      <c r="A730" s="192"/>
    </row>
    <row r="731" spans="1:9" ht="15">
      <c r="A731" s="192"/>
      <c r="B731" s="190"/>
      <c r="C731" s="190"/>
      <c r="D731" s="190"/>
      <c r="E731" s="190"/>
      <c r="F731" s="190"/>
      <c r="G731" s="190"/>
      <c r="H731" s="190"/>
      <c r="I731" s="190"/>
    </row>
    <row r="732" spans="1:9" ht="15">
      <c r="A732" s="192"/>
      <c r="B732" s="192"/>
      <c r="C732" s="192"/>
      <c r="D732" s="192"/>
      <c r="E732" s="193"/>
      <c r="F732" s="190"/>
      <c r="G732" s="192"/>
      <c r="H732" s="193"/>
      <c r="I732" s="190"/>
    </row>
    <row r="733" spans="1:9" ht="15">
      <c r="A733" s="192"/>
      <c r="B733" s="192"/>
      <c r="C733" s="192"/>
      <c r="D733" s="192"/>
      <c r="E733" s="193"/>
      <c r="F733" s="190"/>
      <c r="G733" s="192"/>
      <c r="H733" s="193"/>
      <c r="I733" s="190"/>
    </row>
    <row r="734" s="190" customFormat="1" ht="12.75">
      <c r="A734" s="192"/>
    </row>
    <row r="735" s="190" customFormat="1" ht="12.75">
      <c r="A735" s="192"/>
    </row>
    <row r="736" spans="1:8" s="190" customFormat="1" ht="12.75">
      <c r="A736" s="192"/>
      <c r="B736" s="192"/>
      <c r="C736" s="192"/>
      <c r="D736" s="192"/>
      <c r="E736" s="193"/>
      <c r="G736" s="192"/>
      <c r="H736" s="193"/>
    </row>
    <row r="737" spans="2:8" s="190" customFormat="1" ht="12.75">
      <c r="B737" s="207"/>
      <c r="G737" s="205"/>
      <c r="H737" s="206"/>
    </row>
    <row r="738" s="190" customFormat="1" ht="12.75">
      <c r="A738" s="192"/>
    </row>
    <row r="739" s="190" customFormat="1" ht="12.75">
      <c r="A739" s="192"/>
    </row>
    <row r="740" spans="1:8" s="190" customFormat="1" ht="12.75">
      <c r="A740" s="192"/>
      <c r="B740" s="192"/>
      <c r="C740" s="192"/>
      <c r="D740" s="192"/>
      <c r="E740" s="193"/>
      <c r="G740" s="192"/>
      <c r="H740" s="193"/>
    </row>
    <row r="741" spans="1:8" s="190" customFormat="1" ht="12.75">
      <c r="A741" s="192"/>
      <c r="B741" s="192"/>
      <c r="C741" s="192"/>
      <c r="D741" s="192"/>
      <c r="E741" s="193"/>
      <c r="G741" s="192"/>
      <c r="H741" s="193"/>
    </row>
    <row r="742" s="190" customFormat="1" ht="12.75">
      <c r="A742" s="192"/>
    </row>
    <row r="743" s="190" customFormat="1" ht="12.75">
      <c r="A743" s="192"/>
    </row>
    <row r="744" spans="1:8" s="190" customFormat="1" ht="12.75">
      <c r="A744" s="192"/>
      <c r="B744" s="192"/>
      <c r="C744" s="192"/>
      <c r="D744" s="192"/>
      <c r="E744" s="193"/>
      <c r="G744" s="192"/>
      <c r="H744" s="193"/>
    </row>
    <row r="745" spans="1:8" s="190" customFormat="1" ht="12.75">
      <c r="A745" s="192"/>
      <c r="B745" s="192"/>
      <c r="C745" s="192"/>
      <c r="D745" s="192"/>
      <c r="E745" s="193"/>
      <c r="G745" s="192"/>
      <c r="H745" s="193"/>
    </row>
    <row r="746" s="190" customFormat="1" ht="12.75">
      <c r="A746" s="192"/>
    </row>
    <row r="747" s="190" customFormat="1" ht="12.75">
      <c r="A747" s="192"/>
    </row>
    <row r="748" s="190" customFormat="1" ht="12.75">
      <c r="A748" s="192"/>
    </row>
    <row r="749" s="190" customFormat="1" ht="12.75">
      <c r="A749" s="192"/>
    </row>
    <row r="750" spans="1:8" s="190" customFormat="1" ht="12.75">
      <c r="A750" s="192"/>
      <c r="B750" s="192"/>
      <c r="C750" s="192"/>
      <c r="D750" s="192"/>
      <c r="E750" s="193"/>
      <c r="G750" s="192"/>
      <c r="H750" s="193"/>
    </row>
    <row r="751" spans="1:8" s="190" customFormat="1" ht="12.75">
      <c r="A751" s="192"/>
      <c r="B751" s="192"/>
      <c r="C751" s="192"/>
      <c r="D751" s="192"/>
      <c r="E751" s="193"/>
      <c r="G751" s="192"/>
      <c r="H751" s="193"/>
    </row>
    <row r="752" s="190" customFormat="1" ht="12.75">
      <c r="A752" s="192"/>
    </row>
    <row r="753" s="190" customFormat="1" ht="12.75">
      <c r="A753" s="192"/>
    </row>
    <row r="754" s="190" customFormat="1" ht="12.75">
      <c r="A754" s="192"/>
    </row>
    <row r="755" s="190" customFormat="1" ht="12.75">
      <c r="A755" s="192"/>
    </row>
    <row r="756" spans="1:8" s="190" customFormat="1" ht="12.75">
      <c r="A756" s="192"/>
      <c r="B756" s="192"/>
      <c r="C756" s="192"/>
      <c r="D756" s="192"/>
      <c r="E756" s="193"/>
      <c r="G756" s="192"/>
      <c r="H756" s="193"/>
    </row>
    <row r="757" spans="1:8" s="190" customFormat="1" ht="12.75">
      <c r="A757" s="192"/>
      <c r="B757" s="192"/>
      <c r="C757" s="192"/>
      <c r="D757" s="192"/>
      <c r="E757" s="193"/>
      <c r="G757" s="192"/>
      <c r="H757" s="193"/>
    </row>
    <row r="758" spans="1:8" s="190" customFormat="1" ht="12.75">
      <c r="A758" s="192"/>
      <c r="B758" s="208"/>
      <c r="C758" s="192"/>
      <c r="D758" s="192"/>
      <c r="E758" s="193"/>
      <c r="G758" s="192"/>
      <c r="H758" s="193"/>
    </row>
    <row r="759" spans="1:8" s="190" customFormat="1" ht="12.75">
      <c r="A759" s="192"/>
      <c r="B759" s="208"/>
      <c r="C759" s="192"/>
      <c r="D759" s="192"/>
      <c r="E759" s="193"/>
      <c r="G759" s="192"/>
      <c r="H759" s="193"/>
    </row>
    <row r="760" spans="1:8" s="190" customFormat="1" ht="12.75">
      <c r="A760" s="192"/>
      <c r="B760" s="208"/>
      <c r="C760" s="192"/>
      <c r="D760" s="192"/>
      <c r="E760" s="193"/>
      <c r="G760" s="192"/>
      <c r="H760" s="193"/>
    </row>
    <row r="761" spans="1:8" s="190" customFormat="1" ht="12.75">
      <c r="A761" s="192"/>
      <c r="B761" s="192"/>
      <c r="C761" s="192"/>
      <c r="D761" s="192"/>
      <c r="E761" s="193"/>
      <c r="G761" s="192"/>
      <c r="H761" s="193"/>
    </row>
    <row r="762" spans="1:8" s="190" customFormat="1" ht="12.75">
      <c r="A762" s="192"/>
      <c r="B762" s="192"/>
      <c r="C762" s="192"/>
      <c r="D762" s="192"/>
      <c r="E762" s="193"/>
      <c r="G762" s="192"/>
      <c r="H762" s="193"/>
    </row>
    <row r="763" s="190" customFormat="1" ht="12.75"/>
    <row r="764" spans="2:8" s="190" customFormat="1" ht="12.75">
      <c r="B764" s="201"/>
      <c r="G764" s="203"/>
      <c r="H764" s="206"/>
    </row>
    <row r="765" spans="1:9" s="190" customFormat="1" ht="15">
      <c r="A765" s="134"/>
      <c r="B765"/>
      <c r="C765"/>
      <c r="D765"/>
      <c r="E765" s="134"/>
      <c r="F765"/>
      <c r="G765"/>
      <c r="H765" s="134"/>
      <c r="I765"/>
    </row>
    <row r="766" spans="1:9" s="190" customFormat="1" ht="15.75">
      <c r="A766" s="209"/>
      <c r="B766" s="201"/>
      <c r="C766"/>
      <c r="D766"/>
      <c r="E766"/>
      <c r="F766"/>
      <c r="G766" s="203"/>
      <c r="H766" s="204"/>
      <c r="I766"/>
    </row>
    <row r="767" spans="1:9" s="190" customFormat="1" ht="15">
      <c r="A767"/>
      <c r="B767" s="201"/>
      <c r="C767"/>
      <c r="D767"/>
      <c r="E767"/>
      <c r="F767"/>
      <c r="G767" s="203"/>
      <c r="H767" s="204"/>
      <c r="I767"/>
    </row>
    <row r="768" spans="1:8" s="190" customFormat="1" ht="12.75">
      <c r="A768" s="192"/>
      <c r="G768" s="205"/>
      <c r="H768" s="206"/>
    </row>
    <row r="769" s="190" customFormat="1" ht="12.75"/>
    <row r="770" s="190" customFormat="1" ht="12.75">
      <c r="A770" s="192"/>
    </row>
    <row r="771" s="190" customFormat="1" ht="12.75">
      <c r="A771" s="192"/>
    </row>
    <row r="772" spans="1:8" s="190" customFormat="1" ht="12.75">
      <c r="A772" s="192"/>
      <c r="B772" s="192"/>
      <c r="C772" s="192"/>
      <c r="D772" s="192"/>
      <c r="E772" s="193"/>
      <c r="G772" s="192"/>
      <c r="H772" s="193"/>
    </row>
    <row r="773" s="190" customFormat="1" ht="12.75"/>
    <row r="774" s="190" customFormat="1" ht="12.75">
      <c r="A774" s="192"/>
    </row>
    <row r="775" s="190" customFormat="1" ht="12.75">
      <c r="A775" s="192"/>
    </row>
    <row r="776" spans="1:8" s="190" customFormat="1" ht="12.75">
      <c r="A776" s="192"/>
      <c r="B776" s="192"/>
      <c r="C776" s="192"/>
      <c r="D776" s="192"/>
      <c r="E776" s="193"/>
      <c r="G776" s="192"/>
      <c r="H776" s="193"/>
    </row>
    <row r="777" spans="1:8" s="190" customFormat="1" ht="12.75">
      <c r="A777" s="192"/>
      <c r="B777" s="192"/>
      <c r="C777" s="192"/>
      <c r="D777" s="192"/>
      <c r="E777" s="193"/>
      <c r="G777" s="192"/>
      <c r="H777" s="193"/>
    </row>
    <row r="778" s="190" customFormat="1" ht="12.75">
      <c r="A778" s="192"/>
    </row>
    <row r="779" s="190" customFormat="1" ht="12.75">
      <c r="A779" s="192"/>
    </row>
    <row r="780" spans="1:8" s="190" customFormat="1" ht="12.75">
      <c r="A780" s="192"/>
      <c r="B780" s="192"/>
      <c r="C780" s="192"/>
      <c r="D780" s="192"/>
      <c r="E780" s="193"/>
      <c r="G780" s="192"/>
      <c r="H780" s="193"/>
    </row>
    <row r="781" spans="1:8" s="190" customFormat="1" ht="12.75">
      <c r="A781" s="192"/>
      <c r="B781" s="192"/>
      <c r="C781" s="192"/>
      <c r="D781" s="192"/>
      <c r="E781" s="193"/>
      <c r="G781" s="192"/>
      <c r="H781" s="193"/>
    </row>
    <row r="782" spans="1:8" s="190" customFormat="1" ht="12.75">
      <c r="A782" s="192"/>
      <c r="G782" s="205"/>
      <c r="H782" s="206"/>
    </row>
    <row r="783" s="190" customFormat="1" ht="12.75"/>
    <row r="784" s="190" customFormat="1" ht="12.75">
      <c r="A784" s="192"/>
    </row>
    <row r="785" s="190" customFormat="1" ht="12.75">
      <c r="A785" s="192"/>
    </row>
    <row r="786" spans="1:8" s="190" customFormat="1" ht="12.75">
      <c r="A786" s="192"/>
      <c r="B786" s="192"/>
      <c r="C786" s="192"/>
      <c r="D786" s="192"/>
      <c r="E786" s="193"/>
      <c r="G786" s="192"/>
      <c r="H786" s="193"/>
    </row>
    <row r="787" s="190" customFormat="1" ht="12.75"/>
    <row r="788" s="190" customFormat="1" ht="12.75">
      <c r="A788" s="192"/>
    </row>
    <row r="789" s="190" customFormat="1" ht="12.75">
      <c r="A789" s="192"/>
    </row>
    <row r="790" spans="1:8" s="190" customFormat="1" ht="12.75">
      <c r="A790" s="192"/>
      <c r="B790" s="192"/>
      <c r="C790" s="192"/>
      <c r="D790" s="192"/>
      <c r="E790" s="193"/>
      <c r="G790" s="192"/>
      <c r="H790" s="193"/>
    </row>
    <row r="791" spans="1:8" s="190" customFormat="1" ht="12.75">
      <c r="A791" s="192"/>
      <c r="B791" s="192"/>
      <c r="C791" s="192"/>
      <c r="D791" s="192"/>
      <c r="E791" s="193"/>
      <c r="G791" s="192"/>
      <c r="H791" s="193"/>
    </row>
    <row r="792" s="190" customFormat="1" ht="12.75">
      <c r="A792" s="192"/>
    </row>
    <row r="793" spans="1:9" ht="15">
      <c r="A793" s="192"/>
      <c r="B793" s="190"/>
      <c r="C793" s="190"/>
      <c r="D793" s="190"/>
      <c r="E793" s="190"/>
      <c r="F793" s="190"/>
      <c r="G793" s="190"/>
      <c r="H793" s="190"/>
      <c r="I793" s="190"/>
    </row>
    <row r="794" spans="1:9" ht="15">
      <c r="A794" s="192"/>
      <c r="B794" s="192"/>
      <c r="C794" s="192"/>
      <c r="D794" s="192"/>
      <c r="E794" s="193"/>
      <c r="F794" s="190"/>
      <c r="G794" s="192"/>
      <c r="H794" s="193"/>
      <c r="I794" s="190"/>
    </row>
    <row r="795" spans="1:9" ht="15">
      <c r="A795" s="192"/>
      <c r="B795" s="192"/>
      <c r="C795" s="192"/>
      <c r="D795" s="192"/>
      <c r="E795" s="193"/>
      <c r="F795" s="190"/>
      <c r="G795" s="192"/>
      <c r="H795" s="193"/>
      <c r="I795" s="190"/>
    </row>
    <row r="796" s="190" customFormat="1" ht="12.75">
      <c r="A796" s="192"/>
    </row>
    <row r="797" s="190" customFormat="1" ht="12.75">
      <c r="A797" s="192"/>
    </row>
    <row r="798" spans="1:8" s="190" customFormat="1" ht="12.75">
      <c r="A798" s="192"/>
      <c r="B798" s="192"/>
      <c r="C798" s="192"/>
      <c r="D798" s="192"/>
      <c r="E798" s="193"/>
      <c r="G798" s="192"/>
      <c r="H798" s="193"/>
    </row>
    <row r="799" spans="2:8" s="190" customFormat="1" ht="12.75">
      <c r="B799" s="207"/>
      <c r="G799" s="205"/>
      <c r="H799" s="206"/>
    </row>
    <row r="800" s="190" customFormat="1" ht="12.75">
      <c r="A800" s="192"/>
    </row>
    <row r="801" s="190" customFormat="1" ht="12.75">
      <c r="A801" s="192"/>
    </row>
    <row r="802" spans="1:8" s="190" customFormat="1" ht="12.75">
      <c r="A802" s="192"/>
      <c r="B802" s="192"/>
      <c r="C802" s="192"/>
      <c r="D802" s="192"/>
      <c r="E802" s="193"/>
      <c r="G802" s="192"/>
      <c r="H802" s="193"/>
    </row>
    <row r="803" spans="1:8" s="190" customFormat="1" ht="12.75">
      <c r="A803" s="192"/>
      <c r="B803" s="192"/>
      <c r="C803" s="192"/>
      <c r="D803" s="192"/>
      <c r="E803" s="193"/>
      <c r="G803" s="192"/>
      <c r="H803" s="193"/>
    </row>
    <row r="804" s="190" customFormat="1" ht="12.75">
      <c r="A804" s="192"/>
    </row>
    <row r="805" s="190" customFormat="1" ht="12.75">
      <c r="A805" s="192"/>
    </row>
    <row r="806" spans="1:8" s="190" customFormat="1" ht="12.75">
      <c r="A806" s="192"/>
      <c r="B806" s="192"/>
      <c r="C806" s="192"/>
      <c r="D806" s="192"/>
      <c r="E806" s="193"/>
      <c r="G806" s="192"/>
      <c r="H806" s="193"/>
    </row>
    <row r="807" spans="1:8" s="190" customFormat="1" ht="12.75">
      <c r="A807" s="192"/>
      <c r="B807" s="192"/>
      <c r="C807" s="192"/>
      <c r="D807" s="192"/>
      <c r="E807" s="193"/>
      <c r="G807" s="192"/>
      <c r="H807" s="193"/>
    </row>
    <row r="808" s="190" customFormat="1" ht="12.75">
      <c r="A808" s="192"/>
    </row>
    <row r="809" s="190" customFormat="1" ht="12.75">
      <c r="A809" s="192"/>
    </row>
    <row r="810" s="190" customFormat="1" ht="12.75">
      <c r="A810" s="192"/>
    </row>
    <row r="811" s="190" customFormat="1" ht="12.75">
      <c r="A811" s="192"/>
    </row>
    <row r="812" spans="1:8" s="190" customFormat="1" ht="12.75">
      <c r="A812" s="192"/>
      <c r="B812" s="192"/>
      <c r="C812" s="192"/>
      <c r="D812" s="192"/>
      <c r="E812" s="193"/>
      <c r="G812" s="192"/>
      <c r="H812" s="193"/>
    </row>
    <row r="813" spans="1:8" s="190" customFormat="1" ht="12.75">
      <c r="A813" s="192"/>
      <c r="B813" s="192"/>
      <c r="C813" s="192"/>
      <c r="D813" s="192"/>
      <c r="E813" s="193"/>
      <c r="G813" s="192"/>
      <c r="H813" s="193"/>
    </row>
    <row r="814" s="190" customFormat="1" ht="12.75">
      <c r="A814" s="192"/>
    </row>
    <row r="815" s="190" customFormat="1" ht="12.75">
      <c r="A815" s="192"/>
    </row>
    <row r="816" s="190" customFormat="1" ht="12.75">
      <c r="A816" s="192"/>
    </row>
    <row r="817" s="190" customFormat="1" ht="12.75">
      <c r="A817" s="192"/>
    </row>
    <row r="818" spans="1:8" s="190" customFormat="1" ht="12.75">
      <c r="A818" s="192"/>
      <c r="B818" s="192"/>
      <c r="C818" s="192"/>
      <c r="D818" s="192"/>
      <c r="E818" s="193"/>
      <c r="G818" s="192"/>
      <c r="H818" s="193"/>
    </row>
    <row r="819" spans="1:8" s="190" customFormat="1" ht="12.75">
      <c r="A819" s="192"/>
      <c r="B819" s="192"/>
      <c r="C819" s="192"/>
      <c r="D819" s="192"/>
      <c r="E819" s="193"/>
      <c r="G819" s="192"/>
      <c r="H819" s="193"/>
    </row>
    <row r="820" spans="1:8" s="190" customFormat="1" ht="12.75">
      <c r="A820" s="192"/>
      <c r="B820" s="208"/>
      <c r="C820" s="192"/>
      <c r="D820" s="192"/>
      <c r="E820" s="193"/>
      <c r="G820" s="192"/>
      <c r="H820" s="193"/>
    </row>
    <row r="821" spans="1:8" s="190" customFormat="1" ht="12.75">
      <c r="A821" s="192"/>
      <c r="B821" s="208"/>
      <c r="C821" s="192"/>
      <c r="D821" s="192"/>
      <c r="E821" s="193"/>
      <c r="G821" s="192"/>
      <c r="H821" s="193"/>
    </row>
    <row r="822" spans="1:8" s="190" customFormat="1" ht="12.75">
      <c r="A822" s="192"/>
      <c r="B822" s="208"/>
      <c r="C822" s="192"/>
      <c r="D822" s="192"/>
      <c r="E822" s="193"/>
      <c r="G822" s="192"/>
      <c r="H822" s="193"/>
    </row>
    <row r="823" spans="1:8" s="190" customFormat="1" ht="12.75">
      <c r="A823" s="192"/>
      <c r="B823" s="192"/>
      <c r="C823" s="192"/>
      <c r="D823" s="192"/>
      <c r="E823" s="193"/>
      <c r="G823" s="192"/>
      <c r="H823" s="193"/>
    </row>
    <row r="824" spans="1:8" s="190" customFormat="1" ht="12.75">
      <c r="A824" s="192"/>
      <c r="B824" s="192"/>
      <c r="C824" s="192"/>
      <c r="D824" s="192"/>
      <c r="E824" s="193"/>
      <c r="G824" s="192"/>
      <c r="H824" s="193"/>
    </row>
    <row r="825" s="190" customFormat="1" ht="12.75"/>
    <row r="826" spans="2:8" s="190" customFormat="1" ht="12.75">
      <c r="B826" s="201"/>
      <c r="G826" s="203"/>
      <c r="H826" s="206"/>
    </row>
    <row r="827" spans="1:9" s="190" customFormat="1" ht="15">
      <c r="A827" s="134"/>
      <c r="B827"/>
      <c r="C827"/>
      <c r="D827"/>
      <c r="E827" s="134"/>
      <c r="F827"/>
      <c r="G827"/>
      <c r="H827" s="134"/>
      <c r="I827"/>
    </row>
    <row r="828" spans="1:9" s="190" customFormat="1" ht="15.75">
      <c r="A828" s="209"/>
      <c r="B828" s="201"/>
      <c r="C828"/>
      <c r="D828"/>
      <c r="E828"/>
      <c r="F828"/>
      <c r="G828" s="203"/>
      <c r="H828" s="204"/>
      <c r="I828"/>
    </row>
    <row r="829" spans="1:9" s="190" customFormat="1" ht="15">
      <c r="A829"/>
      <c r="B829" s="201"/>
      <c r="C829"/>
      <c r="D829"/>
      <c r="E829"/>
      <c r="F829"/>
      <c r="G829" s="203"/>
      <c r="H829" s="204"/>
      <c r="I829"/>
    </row>
    <row r="830" s="190" customFormat="1" ht="12.75">
      <c r="A830" s="192"/>
    </row>
    <row r="831" s="190" customFormat="1" ht="12.75">
      <c r="A831" s="192"/>
    </row>
    <row r="832" spans="1:8" s="190" customFormat="1" ht="12.75">
      <c r="A832" s="192"/>
      <c r="B832" s="192"/>
      <c r="C832" s="192"/>
      <c r="D832" s="192"/>
      <c r="E832" s="193"/>
      <c r="G832" s="192"/>
      <c r="H832" s="193"/>
    </row>
    <row r="833" spans="1:8" s="190" customFormat="1" ht="12.75">
      <c r="A833" s="192"/>
      <c r="B833" s="192"/>
      <c r="C833" s="192"/>
      <c r="D833" s="192"/>
      <c r="E833" s="193"/>
      <c r="G833" s="192"/>
      <c r="H833" s="193"/>
    </row>
    <row r="834" s="190" customFormat="1" ht="12.75">
      <c r="A834" s="192"/>
    </row>
    <row r="835" s="190" customFormat="1" ht="12.75">
      <c r="A835" s="192"/>
    </row>
    <row r="836" spans="1:8" s="190" customFormat="1" ht="12.75">
      <c r="A836" s="192"/>
      <c r="B836" s="192"/>
      <c r="C836" s="192"/>
      <c r="D836" s="192"/>
      <c r="E836" s="193"/>
      <c r="G836" s="192"/>
      <c r="H836" s="193"/>
    </row>
    <row r="837" spans="1:9" ht="15">
      <c r="A837" s="192"/>
      <c r="B837" s="192"/>
      <c r="C837" s="192"/>
      <c r="D837" s="192"/>
      <c r="E837" s="193"/>
      <c r="F837" s="190"/>
      <c r="G837" s="192"/>
      <c r="H837" s="193"/>
      <c r="I837" s="190"/>
    </row>
    <row r="838" spans="1:9" ht="15">
      <c r="A838" s="192"/>
      <c r="B838" s="190"/>
      <c r="C838" s="190"/>
      <c r="D838" s="190"/>
      <c r="E838" s="190"/>
      <c r="F838" s="190"/>
      <c r="G838" s="190"/>
      <c r="H838" s="190"/>
      <c r="I838" s="190"/>
    </row>
    <row r="839" spans="1:9" ht="15">
      <c r="A839" s="192"/>
      <c r="B839" s="190"/>
      <c r="C839" s="190"/>
      <c r="D839" s="190"/>
      <c r="E839" s="190"/>
      <c r="F839" s="190"/>
      <c r="G839" s="190"/>
      <c r="H839" s="190"/>
      <c r="I839" s="190"/>
    </row>
    <row r="840" spans="1:8" s="190" customFormat="1" ht="12.75">
      <c r="A840" s="192"/>
      <c r="B840" s="192"/>
      <c r="C840" s="192"/>
      <c r="D840" s="192"/>
      <c r="E840" s="193"/>
      <c r="G840" s="192"/>
      <c r="H840" s="193"/>
    </row>
    <row r="841" spans="2:8" s="190" customFormat="1" ht="12.75">
      <c r="B841" s="207"/>
      <c r="G841" s="205"/>
      <c r="H841" s="206"/>
    </row>
    <row r="842" s="190" customFormat="1" ht="12.75">
      <c r="A842" s="192"/>
    </row>
    <row r="843" s="190" customFormat="1" ht="12.75">
      <c r="A843" s="192"/>
    </row>
    <row r="844" spans="1:8" s="190" customFormat="1" ht="12.75">
      <c r="A844" s="192"/>
      <c r="B844" s="192"/>
      <c r="C844" s="192"/>
      <c r="D844" s="192"/>
      <c r="E844" s="193"/>
      <c r="G844" s="192"/>
      <c r="H844" s="193"/>
    </row>
    <row r="845" spans="1:8" s="190" customFormat="1" ht="12.75">
      <c r="A845" s="192"/>
      <c r="B845" s="192"/>
      <c r="C845" s="192"/>
      <c r="D845" s="192"/>
      <c r="E845" s="193"/>
      <c r="G845" s="192"/>
      <c r="H845" s="193"/>
    </row>
    <row r="846" s="190" customFormat="1" ht="12.75">
      <c r="A846" s="192"/>
    </row>
    <row r="847" s="190" customFormat="1" ht="12.75">
      <c r="A847" s="192"/>
    </row>
    <row r="848" spans="1:8" s="190" customFormat="1" ht="12.75">
      <c r="A848" s="192"/>
      <c r="B848" s="192"/>
      <c r="C848" s="192"/>
      <c r="D848" s="192"/>
      <c r="E848" s="193"/>
      <c r="G848" s="192"/>
      <c r="H848" s="193"/>
    </row>
    <row r="849" spans="1:8" s="190" customFormat="1" ht="12.75">
      <c r="A849" s="192"/>
      <c r="B849" s="192"/>
      <c r="C849" s="192"/>
      <c r="D849" s="192"/>
      <c r="E849" s="193"/>
      <c r="G849" s="192"/>
      <c r="H849" s="193"/>
    </row>
    <row r="850" s="190" customFormat="1" ht="12.75">
      <c r="A850" s="192"/>
    </row>
    <row r="851" s="190" customFormat="1" ht="12.75">
      <c r="A851" s="192"/>
    </row>
    <row r="852" spans="1:8" s="190" customFormat="1" ht="12.75">
      <c r="A852" s="192"/>
      <c r="B852" s="192"/>
      <c r="C852" s="192"/>
      <c r="D852" s="192"/>
      <c r="E852" s="193"/>
      <c r="G852" s="192"/>
      <c r="H852" s="193"/>
    </row>
    <row r="853" spans="1:8" s="190" customFormat="1" ht="12.75">
      <c r="A853" s="192"/>
      <c r="B853" s="192"/>
      <c r="C853" s="192"/>
      <c r="D853" s="192"/>
      <c r="E853" s="193"/>
      <c r="G853" s="192"/>
      <c r="H853" s="193"/>
    </row>
    <row r="854" s="190" customFormat="1" ht="12.75">
      <c r="A854" s="192"/>
    </row>
    <row r="855" s="190" customFormat="1" ht="12.75">
      <c r="A855" s="192"/>
    </row>
    <row r="856" spans="1:8" s="190" customFormat="1" ht="12.75">
      <c r="A856" s="192"/>
      <c r="B856" s="192"/>
      <c r="C856" s="192"/>
      <c r="D856" s="192"/>
      <c r="E856" s="193"/>
      <c r="G856" s="192"/>
      <c r="H856" s="193"/>
    </row>
    <row r="857" spans="1:8" s="190" customFormat="1" ht="12.75">
      <c r="A857" s="192"/>
      <c r="B857" s="192"/>
      <c r="C857" s="192"/>
      <c r="D857" s="192"/>
      <c r="E857" s="193"/>
      <c r="G857" s="192"/>
      <c r="H857" s="193"/>
    </row>
    <row r="858" s="190" customFormat="1" ht="12.75">
      <c r="A858" s="192"/>
    </row>
    <row r="859" s="190" customFormat="1" ht="12.75">
      <c r="A859" s="192"/>
    </row>
    <row r="860" s="190" customFormat="1" ht="12.75">
      <c r="A860" s="192"/>
    </row>
    <row r="861" s="190" customFormat="1" ht="12.75">
      <c r="A861" s="192"/>
    </row>
    <row r="862" spans="1:8" s="190" customFormat="1" ht="12.75">
      <c r="A862" s="192"/>
      <c r="B862" s="192"/>
      <c r="C862" s="192"/>
      <c r="D862" s="192"/>
      <c r="E862" s="193"/>
      <c r="G862" s="192"/>
      <c r="H862" s="193"/>
    </row>
    <row r="863" spans="1:8" s="190" customFormat="1" ht="12.75">
      <c r="A863" s="192"/>
      <c r="B863" s="192"/>
      <c r="C863" s="192"/>
      <c r="D863" s="192"/>
      <c r="E863" s="193"/>
      <c r="G863" s="192"/>
      <c r="H863" s="193"/>
    </row>
    <row r="864" spans="1:8" s="190" customFormat="1" ht="12.75">
      <c r="A864" s="192"/>
      <c r="B864" s="208"/>
      <c r="C864" s="192"/>
      <c r="D864" s="192"/>
      <c r="E864" s="193"/>
      <c r="G864" s="192"/>
      <c r="H864" s="193"/>
    </row>
    <row r="865" spans="1:8" s="190" customFormat="1" ht="12.75">
      <c r="A865" s="192"/>
      <c r="B865" s="208"/>
      <c r="C865" s="192"/>
      <c r="D865" s="192"/>
      <c r="E865" s="193"/>
      <c r="G865" s="192"/>
      <c r="H865" s="193"/>
    </row>
    <row r="866" spans="1:8" s="190" customFormat="1" ht="12.75">
      <c r="A866" s="192"/>
      <c r="B866" s="208"/>
      <c r="C866" s="192"/>
      <c r="D866" s="192"/>
      <c r="E866" s="193"/>
      <c r="G866" s="192"/>
      <c r="H866" s="193"/>
    </row>
    <row r="867" spans="1:8" s="190" customFormat="1" ht="12.75">
      <c r="A867" s="192"/>
      <c r="B867" s="192"/>
      <c r="C867" s="192"/>
      <c r="D867" s="192"/>
      <c r="E867" s="193"/>
      <c r="G867" s="192"/>
      <c r="H867" s="193"/>
    </row>
    <row r="868" spans="1:8" s="190" customFormat="1" ht="12.75">
      <c r="A868" s="192"/>
      <c r="B868" s="192"/>
      <c r="C868" s="192"/>
      <c r="D868" s="192"/>
      <c r="E868" s="193"/>
      <c r="G868" s="192"/>
      <c r="H868" s="193"/>
    </row>
    <row r="869" s="190" customFormat="1" ht="12.75"/>
    <row r="870" spans="2:8" s="190" customFormat="1" ht="12.75">
      <c r="B870" s="201"/>
      <c r="G870" s="203"/>
      <c r="H870" s="206"/>
    </row>
    <row r="871" spans="1:9" s="190" customFormat="1" ht="15">
      <c r="A871" s="134"/>
      <c r="B871"/>
      <c r="C871"/>
      <c r="D871"/>
      <c r="E871" s="134"/>
      <c r="F871"/>
      <c r="G871"/>
      <c r="H871" s="134"/>
      <c r="I871"/>
    </row>
    <row r="872" spans="1:9" s="190" customFormat="1" ht="15.75">
      <c r="A872" s="209"/>
      <c r="B872" s="201"/>
      <c r="C872"/>
      <c r="D872"/>
      <c r="E872"/>
      <c r="F872"/>
      <c r="G872" s="203"/>
      <c r="H872" s="204"/>
      <c r="I872"/>
    </row>
    <row r="873" spans="1:9" s="190" customFormat="1" ht="15">
      <c r="A873"/>
      <c r="B873" s="201"/>
      <c r="C873"/>
      <c r="D873"/>
      <c r="E873"/>
      <c r="F873"/>
      <c r="G873" s="203"/>
      <c r="H873" s="204"/>
      <c r="I873"/>
    </row>
    <row r="874" spans="1:8" s="190" customFormat="1" ht="12.75">
      <c r="A874" s="192"/>
      <c r="G874" s="205"/>
      <c r="H874" s="206"/>
    </row>
    <row r="875" spans="1:8" s="190" customFormat="1" ht="12.75">
      <c r="A875" s="192"/>
      <c r="G875" s="205"/>
      <c r="H875" s="206"/>
    </row>
    <row r="876" s="190" customFormat="1" ht="12.75"/>
    <row r="877" s="190" customFormat="1" ht="12.75">
      <c r="A877" s="192"/>
    </row>
    <row r="878" spans="1:8" s="190" customFormat="1" ht="12.75">
      <c r="A878" s="192"/>
      <c r="B878" s="192"/>
      <c r="C878" s="192"/>
      <c r="D878" s="192"/>
      <c r="E878" s="193"/>
      <c r="G878" s="192"/>
      <c r="H878" s="193"/>
    </row>
    <row r="879" s="190" customFormat="1" ht="12.75"/>
    <row r="880" spans="1:9" ht="15">
      <c r="A880" s="192"/>
      <c r="B880" s="190"/>
      <c r="C880" s="190"/>
      <c r="D880" s="190"/>
      <c r="E880" s="190"/>
      <c r="F880" s="190"/>
      <c r="G880" s="190"/>
      <c r="H880" s="190"/>
      <c r="I880" s="190"/>
    </row>
    <row r="881" spans="1:9" ht="15">
      <c r="A881" s="192"/>
      <c r="B881" s="190"/>
      <c r="C881" s="190"/>
      <c r="D881" s="190"/>
      <c r="E881" s="190"/>
      <c r="F881" s="190"/>
      <c r="G881" s="190"/>
      <c r="H881" s="190"/>
      <c r="I881" s="190"/>
    </row>
    <row r="882" spans="1:9" ht="15">
      <c r="A882" s="192"/>
      <c r="B882" s="192"/>
      <c r="C882" s="192"/>
      <c r="D882" s="192"/>
      <c r="E882" s="193"/>
      <c r="F882" s="190"/>
      <c r="G882" s="192"/>
      <c r="H882" s="193"/>
      <c r="I882" s="190"/>
    </row>
    <row r="883" spans="1:9" ht="15">
      <c r="A883" s="192"/>
      <c r="B883" s="192"/>
      <c r="C883" s="192"/>
      <c r="D883" s="192"/>
      <c r="E883" s="193"/>
      <c r="F883" s="190"/>
      <c r="G883" s="192"/>
      <c r="H883" s="193"/>
      <c r="I883" s="190"/>
    </row>
    <row r="884" spans="1:9" ht="15">
      <c r="A884" s="192"/>
      <c r="B884" s="190"/>
      <c r="C884" s="190"/>
      <c r="D884" s="190"/>
      <c r="E884" s="190"/>
      <c r="F884" s="190"/>
      <c r="G884" s="190"/>
      <c r="H884" s="190"/>
      <c r="I884" s="190"/>
    </row>
    <row r="885" spans="1:9" ht="15">
      <c r="A885" s="192"/>
      <c r="B885" s="190"/>
      <c r="C885" s="190"/>
      <c r="D885" s="190"/>
      <c r="E885" s="190"/>
      <c r="F885" s="190"/>
      <c r="G885" s="190"/>
      <c r="H885" s="190"/>
      <c r="I885" s="190"/>
    </row>
    <row r="886" spans="1:9" ht="15">
      <c r="A886" s="192"/>
      <c r="B886" s="192"/>
      <c r="C886" s="192"/>
      <c r="D886" s="192"/>
      <c r="E886" s="193"/>
      <c r="F886" s="190"/>
      <c r="G886" s="192"/>
      <c r="H886" s="193"/>
      <c r="I886" s="190"/>
    </row>
    <row r="887" spans="1:9" ht="15">
      <c r="A887" s="192"/>
      <c r="B887" s="192"/>
      <c r="C887" s="192"/>
      <c r="D887" s="192"/>
      <c r="E887" s="193"/>
      <c r="F887" s="190"/>
      <c r="G887" s="192"/>
      <c r="H887" s="193"/>
      <c r="I887" s="190"/>
    </row>
    <row r="888" spans="1:9" ht="15">
      <c r="A888" s="192"/>
      <c r="B888" s="190"/>
      <c r="C888" s="190"/>
      <c r="D888" s="190"/>
      <c r="E888" s="190"/>
      <c r="F888" s="190"/>
      <c r="G888" s="190"/>
      <c r="H888" s="190"/>
      <c r="I888" s="190"/>
    </row>
    <row r="889" spans="1:9" ht="15">
      <c r="A889" s="192"/>
      <c r="B889" s="190"/>
      <c r="C889" s="190"/>
      <c r="D889" s="190"/>
      <c r="E889" s="190"/>
      <c r="F889" s="190"/>
      <c r="G889" s="190"/>
      <c r="H889" s="190"/>
      <c r="I889" s="190"/>
    </row>
    <row r="890" spans="1:9" ht="15">
      <c r="A890" s="192"/>
      <c r="B890" s="192"/>
      <c r="C890" s="192"/>
      <c r="D890" s="192"/>
      <c r="E890" s="193"/>
      <c r="F890" s="190"/>
      <c r="G890" s="192"/>
      <c r="H890" s="193"/>
      <c r="I890" s="190"/>
    </row>
    <row r="891" spans="1:9" ht="15">
      <c r="A891" s="192"/>
      <c r="B891" s="192"/>
      <c r="C891" s="192"/>
      <c r="D891" s="192"/>
      <c r="E891" s="193"/>
      <c r="F891" s="190"/>
      <c r="G891" s="192"/>
      <c r="H891" s="193"/>
      <c r="I891" s="190"/>
    </row>
    <row r="892" spans="1:9" s="207" customFormat="1" ht="12.75">
      <c r="A892" s="192"/>
      <c r="B892" s="190"/>
      <c r="C892" s="192"/>
      <c r="D892" s="192"/>
      <c r="E892" s="193"/>
      <c r="F892" s="190"/>
      <c r="G892" s="192"/>
      <c r="H892" s="193"/>
      <c r="I892" s="190"/>
    </row>
    <row r="893" spans="1:9" ht="15">
      <c r="A893" s="192"/>
      <c r="B893" s="192"/>
      <c r="C893" s="192"/>
      <c r="D893" s="192"/>
      <c r="E893" s="193"/>
      <c r="F893" s="190"/>
      <c r="G893" s="192"/>
      <c r="H893" s="193"/>
      <c r="I893" s="190"/>
    </row>
    <row r="894" spans="1:9" ht="15">
      <c r="A894" s="192"/>
      <c r="B894" s="192"/>
      <c r="C894" s="192"/>
      <c r="D894" s="192"/>
      <c r="E894" s="193"/>
      <c r="F894" s="190"/>
      <c r="G894" s="192"/>
      <c r="H894" s="193"/>
      <c r="I894" s="190"/>
    </row>
    <row r="895" spans="1:9" ht="15">
      <c r="A895" s="192"/>
      <c r="B895" s="192"/>
      <c r="C895" s="192"/>
      <c r="D895" s="192"/>
      <c r="E895" s="193"/>
      <c r="F895" s="190"/>
      <c r="G895" s="192"/>
      <c r="H895" s="193"/>
      <c r="I895" s="190"/>
    </row>
    <row r="896" spans="1:9" ht="15">
      <c r="A896" s="192"/>
      <c r="B896" s="190"/>
      <c r="C896" s="192"/>
      <c r="D896" s="192"/>
      <c r="E896" s="193"/>
      <c r="F896" s="190"/>
      <c r="G896" s="192"/>
      <c r="H896" s="193"/>
      <c r="I896" s="190"/>
    </row>
    <row r="897" spans="1:9" ht="15">
      <c r="A897" s="192"/>
      <c r="B897" s="192"/>
      <c r="C897" s="192"/>
      <c r="D897" s="192"/>
      <c r="E897" s="193"/>
      <c r="F897" s="190"/>
      <c r="G897" s="192"/>
      <c r="H897" s="193"/>
      <c r="I897" s="190"/>
    </row>
    <row r="898" spans="1:9" ht="15">
      <c r="A898" s="192"/>
      <c r="B898" s="192"/>
      <c r="C898" s="192"/>
      <c r="D898" s="192"/>
      <c r="E898" s="193"/>
      <c r="F898" s="190"/>
      <c r="G898" s="192"/>
      <c r="H898" s="193"/>
      <c r="I898" s="190"/>
    </row>
    <row r="899" spans="1:9" ht="15">
      <c r="A899" s="192"/>
      <c r="B899" s="192"/>
      <c r="C899" s="192"/>
      <c r="D899" s="192"/>
      <c r="E899" s="193"/>
      <c r="F899" s="190"/>
      <c r="G899" s="192"/>
      <c r="H899" s="193"/>
      <c r="I899" s="190"/>
    </row>
    <row r="900" spans="1:9" ht="15">
      <c r="A900" s="192"/>
      <c r="B900" s="190"/>
      <c r="C900" s="190"/>
      <c r="D900" s="190"/>
      <c r="E900" s="190"/>
      <c r="F900" s="190"/>
      <c r="G900" s="190"/>
      <c r="H900" s="190"/>
      <c r="I900" s="190"/>
    </row>
    <row r="901" spans="1:9" ht="15">
      <c r="A901" s="192"/>
      <c r="B901" s="190"/>
      <c r="C901" s="190"/>
      <c r="D901" s="190"/>
      <c r="E901" s="190"/>
      <c r="F901" s="190"/>
      <c r="G901" s="190"/>
      <c r="H901" s="190"/>
      <c r="I901" s="190"/>
    </row>
    <row r="902" spans="1:9" ht="15">
      <c r="A902" s="192"/>
      <c r="B902" s="190"/>
      <c r="C902" s="190"/>
      <c r="D902" s="190"/>
      <c r="E902" s="190"/>
      <c r="F902" s="190"/>
      <c r="G902" s="190"/>
      <c r="H902" s="190"/>
      <c r="I902" s="190"/>
    </row>
    <row r="903" spans="1:9" ht="15">
      <c r="A903" s="192"/>
      <c r="B903" s="190"/>
      <c r="C903" s="190"/>
      <c r="D903" s="190"/>
      <c r="E903" s="190"/>
      <c r="F903" s="190"/>
      <c r="G903" s="190"/>
      <c r="H903" s="190"/>
      <c r="I903" s="190"/>
    </row>
    <row r="904" spans="1:9" ht="15">
      <c r="A904" s="192"/>
      <c r="B904" s="192"/>
      <c r="C904" s="192"/>
      <c r="D904" s="192"/>
      <c r="E904" s="193"/>
      <c r="F904" s="190"/>
      <c r="G904" s="192"/>
      <c r="H904" s="193"/>
      <c r="I904" s="190"/>
    </row>
    <row r="905" spans="1:9" ht="15">
      <c r="A905" s="192"/>
      <c r="B905" s="192"/>
      <c r="C905" s="192"/>
      <c r="D905" s="192"/>
      <c r="E905" s="193"/>
      <c r="F905" s="190"/>
      <c r="G905" s="192"/>
      <c r="H905" s="193"/>
      <c r="I905" s="190"/>
    </row>
    <row r="906" spans="1:9" ht="15">
      <c r="A906" s="192"/>
      <c r="B906" s="208"/>
      <c r="C906" s="192"/>
      <c r="D906" s="192"/>
      <c r="E906" s="193"/>
      <c r="F906" s="190"/>
      <c r="G906" s="192"/>
      <c r="H906" s="193"/>
      <c r="I906" s="190"/>
    </row>
    <row r="907" spans="1:9" ht="15">
      <c r="A907" s="192"/>
      <c r="B907" s="208"/>
      <c r="C907" s="192"/>
      <c r="D907" s="192"/>
      <c r="E907" s="193"/>
      <c r="F907" s="190"/>
      <c r="G907" s="192"/>
      <c r="H907" s="193"/>
      <c r="I907" s="190"/>
    </row>
    <row r="908" spans="1:9" ht="15">
      <c r="A908" s="192"/>
      <c r="B908" s="208"/>
      <c r="C908" s="192"/>
      <c r="D908" s="192"/>
      <c r="E908" s="193"/>
      <c r="F908" s="190"/>
      <c r="G908" s="192"/>
      <c r="H908" s="193"/>
      <c r="I908" s="190"/>
    </row>
    <row r="909" spans="1:9" ht="15">
      <c r="A909" s="192"/>
      <c r="B909" s="192"/>
      <c r="C909" s="192"/>
      <c r="D909" s="192"/>
      <c r="E909" s="193"/>
      <c r="F909" s="190"/>
      <c r="G909" s="192"/>
      <c r="H909" s="193"/>
      <c r="I909" s="190"/>
    </row>
    <row r="910" spans="1:9" ht="15">
      <c r="A910" s="192"/>
      <c r="B910" s="192"/>
      <c r="C910" s="192"/>
      <c r="D910" s="192"/>
      <c r="E910" s="193"/>
      <c r="F910" s="190"/>
      <c r="G910" s="192"/>
      <c r="H910" s="193"/>
      <c r="I910" s="190"/>
    </row>
    <row r="911" spans="1:9" ht="15">
      <c r="A911" s="190"/>
      <c r="B911" s="190"/>
      <c r="C911" s="190"/>
      <c r="D911" s="190"/>
      <c r="E911" s="190"/>
      <c r="F911" s="190"/>
      <c r="G911" s="190"/>
      <c r="H911" s="190"/>
      <c r="I911" s="190"/>
    </row>
    <row r="912" spans="1:9" ht="15">
      <c r="A912" s="190"/>
      <c r="B912" s="201"/>
      <c r="C912" s="190"/>
      <c r="D912" s="190"/>
      <c r="E912" s="190"/>
      <c r="F912" s="190"/>
      <c r="G912" s="203"/>
      <c r="H912" s="206"/>
      <c r="I912" s="190"/>
    </row>
    <row r="913" spans="1:9" ht="15">
      <c r="A913" s="190"/>
      <c r="B913" s="201"/>
      <c r="C913" s="190"/>
      <c r="D913" s="190"/>
      <c r="E913" s="190"/>
      <c r="F913" s="190"/>
      <c r="G913" s="203"/>
      <c r="H913" s="206"/>
      <c r="I913" s="190"/>
    </row>
    <row r="914" spans="1:8" ht="15.75">
      <c r="A914" s="209"/>
      <c r="B914" s="201"/>
      <c r="E914"/>
      <c r="G914" s="203"/>
      <c r="H914" s="204"/>
    </row>
    <row r="916" spans="1:8" ht="15">
      <c r="A916" s="210"/>
      <c r="G916" s="192"/>
      <c r="H916" s="211"/>
    </row>
    <row r="918" spans="1:8" ht="15">
      <c r="A918" s="210"/>
      <c r="G918" s="192"/>
      <c r="H918" s="211"/>
    </row>
    <row r="920" spans="1:8" ht="15">
      <c r="A920" s="210"/>
      <c r="G920" s="192"/>
      <c r="H920" s="211"/>
    </row>
    <row r="922" spans="1:8" ht="15">
      <c r="A922" s="210"/>
      <c r="G922" s="192"/>
      <c r="H922" s="211"/>
    </row>
    <row r="923" spans="1:8" ht="15">
      <c r="A923" s="210"/>
      <c r="G923" s="192"/>
      <c r="H923" s="211"/>
    </row>
    <row r="924" spans="1:8" ht="15">
      <c r="A924" s="210"/>
      <c r="G924" s="192"/>
      <c r="H924" s="211"/>
    </row>
    <row r="926" spans="1:9" ht="15">
      <c r="A926" s="201"/>
      <c r="B926" s="207"/>
      <c r="C926" s="207"/>
      <c r="D926" s="207"/>
      <c r="E926" s="201"/>
      <c r="F926" s="207"/>
      <c r="G926" s="205"/>
      <c r="H926" s="204"/>
      <c r="I926" s="207"/>
    </row>
  </sheetData>
  <sheetProtection selectLockedCells="1" selectUnlockedCells="1"/>
  <mergeCells count="146">
    <mergeCell ref="B57:I57"/>
    <mergeCell ref="B58:I58"/>
    <mergeCell ref="B59:I59"/>
    <mergeCell ref="B60:I60"/>
    <mergeCell ref="B61:I61"/>
    <mergeCell ref="B62:I62"/>
    <mergeCell ref="B63:I63"/>
    <mergeCell ref="B64:I64"/>
    <mergeCell ref="B65:I65"/>
    <mergeCell ref="B66:I66"/>
    <mergeCell ref="B67:I67"/>
    <mergeCell ref="B68:I68"/>
    <mergeCell ref="B72:I72"/>
    <mergeCell ref="B73:I73"/>
    <mergeCell ref="B74:I74"/>
    <mergeCell ref="B78:I78"/>
    <mergeCell ref="B82:I82"/>
    <mergeCell ref="B83:I83"/>
    <mergeCell ref="B84:I84"/>
    <mergeCell ref="B85:I85"/>
    <mergeCell ref="B86:I86"/>
    <mergeCell ref="B87:I87"/>
    <mergeCell ref="A89:I89"/>
    <mergeCell ref="B91:F91"/>
    <mergeCell ref="B95:F95"/>
    <mergeCell ref="B99:F99"/>
    <mergeCell ref="B100:F100"/>
    <mergeCell ref="B101:F101"/>
    <mergeCell ref="B102:F102"/>
    <mergeCell ref="B103:F103"/>
    <mergeCell ref="B104:F104"/>
    <mergeCell ref="B105:F105"/>
    <mergeCell ref="B109:F109"/>
    <mergeCell ref="B110:F110"/>
    <mergeCell ref="B111:F111"/>
    <mergeCell ref="B112:F112"/>
    <mergeCell ref="B113:F113"/>
    <mergeCell ref="B114:F114"/>
    <mergeCell ref="B115:F115"/>
    <mergeCell ref="B116:F116"/>
    <mergeCell ref="B117:F117"/>
    <mergeCell ref="B118:F118"/>
    <mergeCell ref="B119:F119"/>
    <mergeCell ref="B120:F120"/>
    <mergeCell ref="B124:F124"/>
    <mergeCell ref="B128:F128"/>
    <mergeCell ref="B132:F132"/>
    <mergeCell ref="B136:F136"/>
    <mergeCell ref="B138:F138"/>
    <mergeCell ref="B142:F142"/>
    <mergeCell ref="A148:I148"/>
    <mergeCell ref="B150:F150"/>
    <mergeCell ref="B154:F154"/>
    <mergeCell ref="B158:F158"/>
    <mergeCell ref="B160:F160"/>
    <mergeCell ref="B164:F164"/>
    <mergeCell ref="B168:F168"/>
    <mergeCell ref="B172:F172"/>
    <mergeCell ref="B176:F176"/>
    <mergeCell ref="B178:F178"/>
    <mergeCell ref="B182:F182"/>
    <mergeCell ref="B186:F186"/>
    <mergeCell ref="B188:F188"/>
    <mergeCell ref="A194:I194"/>
    <mergeCell ref="B196:F196"/>
    <mergeCell ref="B206:F206"/>
    <mergeCell ref="B216:F216"/>
    <mergeCell ref="B226:F226"/>
    <mergeCell ref="B236:F236"/>
    <mergeCell ref="B240:F240"/>
    <mergeCell ref="B242:F242"/>
    <mergeCell ref="B246:F246"/>
    <mergeCell ref="B250:F250"/>
    <mergeCell ref="B254:F254"/>
    <mergeCell ref="B258:F258"/>
    <mergeCell ref="A264:I264"/>
    <mergeCell ref="B266:F266"/>
    <mergeCell ref="B270:F270"/>
    <mergeCell ref="B274:F274"/>
    <mergeCell ref="B278:F278"/>
    <mergeCell ref="B280:F280"/>
    <mergeCell ref="B284:F284"/>
    <mergeCell ref="B288:F288"/>
    <mergeCell ref="B292:F292"/>
    <mergeCell ref="B294:F294"/>
    <mergeCell ref="B298:F298"/>
    <mergeCell ref="B300:F300"/>
    <mergeCell ref="B304:F304"/>
    <mergeCell ref="B306:F306"/>
    <mergeCell ref="B310:F310"/>
    <mergeCell ref="B314:F314"/>
    <mergeCell ref="B318:F318"/>
    <mergeCell ref="A324:I324"/>
    <mergeCell ref="B326:F326"/>
    <mergeCell ref="B330:F330"/>
    <mergeCell ref="B334:F334"/>
    <mergeCell ref="A340:I340"/>
    <mergeCell ref="B342:F342"/>
    <mergeCell ref="B344:F344"/>
    <mergeCell ref="B348:F348"/>
    <mergeCell ref="B352:F352"/>
    <mergeCell ref="B356:F356"/>
    <mergeCell ref="B360:F360"/>
    <mergeCell ref="B364:F364"/>
    <mergeCell ref="B368:F368"/>
    <mergeCell ref="B372:F372"/>
    <mergeCell ref="B376:F376"/>
    <mergeCell ref="B380:F380"/>
    <mergeCell ref="B384:F384"/>
    <mergeCell ref="B388:F388"/>
    <mergeCell ref="B392:F392"/>
    <mergeCell ref="B396:F396"/>
    <mergeCell ref="B400:F400"/>
    <mergeCell ref="B404:F404"/>
    <mergeCell ref="B408:F408"/>
    <mergeCell ref="B412:F412"/>
    <mergeCell ref="B416:F416"/>
    <mergeCell ref="B420:F420"/>
    <mergeCell ref="A426:I426"/>
    <mergeCell ref="B428:F428"/>
    <mergeCell ref="B432:F432"/>
    <mergeCell ref="B436:F436"/>
    <mergeCell ref="B440:F440"/>
    <mergeCell ref="B444:F444"/>
    <mergeCell ref="B448:F448"/>
    <mergeCell ref="B452:F452"/>
    <mergeCell ref="B456:F456"/>
    <mergeCell ref="B460:F460"/>
    <mergeCell ref="B464:F464"/>
    <mergeCell ref="B468:F468"/>
    <mergeCell ref="B472:F472"/>
    <mergeCell ref="B476:F476"/>
    <mergeCell ref="B480:F480"/>
    <mergeCell ref="B484:F484"/>
    <mergeCell ref="B488:F488"/>
    <mergeCell ref="A494:I494"/>
    <mergeCell ref="B496:F496"/>
    <mergeCell ref="B500:F500"/>
    <mergeCell ref="B528:F528"/>
    <mergeCell ref="A534:I534"/>
    <mergeCell ref="B504:F504"/>
    <mergeCell ref="B508:F508"/>
    <mergeCell ref="B512:F512"/>
    <mergeCell ref="A518:I518"/>
    <mergeCell ref="B520:F520"/>
    <mergeCell ref="B524:F524"/>
  </mergeCells>
  <printOptions/>
  <pageMargins left="0.7875" right="0.7875" top="1.0527777777777778" bottom="1.0527777777777778" header="0.7875" footer="0.7875"/>
  <pageSetup horizontalDpi="300" verticalDpi="300" orientation="portrait" paperSize="9" r:id="rId3"/>
  <headerFooter alignWithMargins="0">
    <oddHeader>&amp;C&amp;"Times New Roman,Regular"&amp;A</oddHeader>
    <oddFooter>&amp;C&amp;"Times New Roman,Regular"Page &amp;P</oddFooter>
  </headerFooter>
  <legacyDrawing r:id="rId2"/>
</worksheet>
</file>

<file path=xl/worksheets/sheet3.xml><?xml version="1.0" encoding="utf-8"?>
<worksheet xmlns="http://schemas.openxmlformats.org/spreadsheetml/2006/main" xmlns:r="http://schemas.openxmlformats.org/officeDocument/2006/relationships">
  <dimension ref="A2:I55"/>
  <sheetViews>
    <sheetView showOutlineSymbols="0" view="pageBreakPreview" zoomScaleSheetLayoutView="100" zoomScalePageLayoutView="0" workbookViewId="0" topLeftCell="A28">
      <selection activeCell="I47" sqref="I47"/>
    </sheetView>
  </sheetViews>
  <sheetFormatPr defaultColWidth="7.5546875" defaultRowHeight="15"/>
  <sheetData>
    <row r="2" spans="1:9" ht="18">
      <c r="A2" s="212"/>
      <c r="B2" s="212"/>
      <c r="C2" s="212"/>
      <c r="D2" s="212"/>
      <c r="E2" s="213" t="s">
        <v>414</v>
      </c>
      <c r="F2" s="212"/>
      <c r="G2" s="212"/>
      <c r="H2" s="212"/>
      <c r="I2" s="212"/>
    </row>
    <row r="3" ht="15">
      <c r="A3" t="s">
        <v>415</v>
      </c>
    </row>
    <row r="4" spans="1:9" ht="15">
      <c r="A4" t="s">
        <v>416</v>
      </c>
      <c r="I4" s="190" t="s">
        <v>417</v>
      </c>
    </row>
    <row r="5" spans="1:9" ht="15">
      <c r="A5" s="212" t="s">
        <v>418</v>
      </c>
      <c r="B5" s="212"/>
      <c r="C5" s="212"/>
      <c r="D5" s="212"/>
      <c r="E5" s="212"/>
      <c r="F5" s="212"/>
      <c r="G5" s="212"/>
      <c r="H5" s="212"/>
      <c r="I5" s="212" t="s">
        <v>419</v>
      </c>
    </row>
    <row r="8" spans="4:9" ht="15">
      <c r="D8" s="214"/>
      <c r="E8" s="215"/>
      <c r="F8" s="215"/>
      <c r="G8" s="215"/>
      <c r="H8" s="215"/>
      <c r="I8" s="216"/>
    </row>
    <row r="9" spans="4:9" ht="15">
      <c r="D9" s="217"/>
      <c r="E9" s="218"/>
      <c r="F9" s="218"/>
      <c r="G9" s="218"/>
      <c r="H9" s="218"/>
      <c r="I9" s="219"/>
    </row>
    <row r="10" spans="4:9" ht="15">
      <c r="D10" s="217"/>
      <c r="E10" s="218"/>
      <c r="F10" s="218"/>
      <c r="G10" s="218"/>
      <c r="H10" s="218"/>
      <c r="I10" s="219"/>
    </row>
    <row r="11" spans="4:9" ht="15">
      <c r="D11" s="217"/>
      <c r="E11" s="218"/>
      <c r="F11" s="218"/>
      <c r="G11" s="218"/>
      <c r="H11" s="218"/>
      <c r="I11" s="219"/>
    </row>
    <row r="12" spans="4:9" ht="15">
      <c r="D12" s="217"/>
      <c r="E12" s="218"/>
      <c r="F12" s="218"/>
      <c r="G12" s="218"/>
      <c r="H12" s="218"/>
      <c r="I12" s="219"/>
    </row>
    <row r="13" spans="4:9" ht="15">
      <c r="D13" s="217"/>
      <c r="E13" s="218"/>
      <c r="F13" s="218"/>
      <c r="G13" s="218"/>
      <c r="H13" s="218"/>
      <c r="I13" s="219"/>
    </row>
    <row r="14" spans="4:9" ht="15">
      <c r="D14" s="217"/>
      <c r="E14" s="218"/>
      <c r="F14" s="218"/>
      <c r="G14" s="218"/>
      <c r="H14" s="218"/>
      <c r="I14" s="219"/>
    </row>
    <row r="15" spans="4:9" ht="15">
      <c r="D15" s="217"/>
      <c r="E15" s="218"/>
      <c r="F15" s="218"/>
      <c r="G15" s="218"/>
      <c r="H15" s="218"/>
      <c r="I15" s="219"/>
    </row>
    <row r="16" spans="4:9" ht="15">
      <c r="D16" s="217"/>
      <c r="E16" s="218"/>
      <c r="F16" s="218"/>
      <c r="G16" s="218"/>
      <c r="H16" s="218"/>
      <c r="I16" s="219"/>
    </row>
    <row r="17" spans="4:9" ht="15">
      <c r="D17" s="217"/>
      <c r="E17" s="218"/>
      <c r="F17" s="218"/>
      <c r="G17" s="218"/>
      <c r="H17" s="218"/>
      <c r="I17" s="219"/>
    </row>
    <row r="18" spans="4:9" ht="15">
      <c r="D18" s="217"/>
      <c r="E18" s="218"/>
      <c r="F18" s="218"/>
      <c r="G18" s="218"/>
      <c r="H18" s="218"/>
      <c r="I18" s="219"/>
    </row>
    <row r="19" spans="4:9" ht="15">
      <c r="D19" s="217"/>
      <c r="E19" s="218"/>
      <c r="F19" s="218"/>
      <c r="G19" s="218"/>
      <c r="H19" s="218"/>
      <c r="I19" s="219"/>
    </row>
    <row r="20" spans="4:9" ht="15">
      <c r="D20" s="217"/>
      <c r="E20" s="218"/>
      <c r="F20" s="218"/>
      <c r="G20" s="218"/>
      <c r="H20" s="218"/>
      <c r="I20" s="219"/>
    </row>
    <row r="21" spans="4:9" ht="15">
      <c r="D21" s="217"/>
      <c r="E21" s="218"/>
      <c r="F21" s="218"/>
      <c r="G21" s="218"/>
      <c r="H21" s="218"/>
      <c r="I21" s="219"/>
    </row>
    <row r="22" spans="4:9" ht="15">
      <c r="D22" s="220"/>
      <c r="E22" s="221"/>
      <c r="F22" s="221"/>
      <c r="G22" s="221"/>
      <c r="H22" s="221"/>
      <c r="I22" s="222"/>
    </row>
    <row r="25" ht="15.75">
      <c r="E25" s="223"/>
    </row>
    <row r="26" ht="15.75">
      <c r="E26" s="223" t="s">
        <v>420</v>
      </c>
    </row>
    <row r="27" ht="15.75">
      <c r="E27" s="223" t="s">
        <v>421</v>
      </c>
    </row>
    <row r="28" ht="15.75">
      <c r="E28" s="223" t="s">
        <v>422</v>
      </c>
    </row>
    <row r="32" spans="1:5" ht="15">
      <c r="A32" t="s">
        <v>423</v>
      </c>
      <c r="E32" s="190" t="s">
        <v>424</v>
      </c>
    </row>
    <row r="33" ht="15">
      <c r="E33" s="190" t="s">
        <v>425</v>
      </c>
    </row>
    <row r="35" spans="1:5" ht="15">
      <c r="A35" t="s">
        <v>426</v>
      </c>
      <c r="E35" t="s">
        <v>427</v>
      </c>
    </row>
    <row r="37" spans="1:5" ht="15">
      <c r="A37" t="s">
        <v>428</v>
      </c>
      <c r="E37" t="s">
        <v>420</v>
      </c>
    </row>
    <row r="38" ht="15">
      <c r="E38" t="s">
        <v>421</v>
      </c>
    </row>
    <row r="40" spans="1:5" ht="15">
      <c r="A40" t="s">
        <v>429</v>
      </c>
      <c r="E40" s="224" t="s">
        <v>430</v>
      </c>
    </row>
    <row r="43" spans="1:5" ht="15">
      <c r="A43" t="s">
        <v>431</v>
      </c>
      <c r="E43" t="s">
        <v>432</v>
      </c>
    </row>
    <row r="45" spans="1:5" ht="15">
      <c r="A45" t="s">
        <v>433</v>
      </c>
      <c r="E45" t="s">
        <v>434</v>
      </c>
    </row>
    <row r="46" ht="15">
      <c r="E46" t="s">
        <v>435</v>
      </c>
    </row>
    <row r="48" spans="1:5" ht="15">
      <c r="A48" t="s">
        <v>436</v>
      </c>
      <c r="E48" t="s">
        <v>242</v>
      </c>
    </row>
    <row r="50" spans="1:5" ht="15">
      <c r="A50" t="s">
        <v>437</v>
      </c>
      <c r="E50" t="s">
        <v>438</v>
      </c>
    </row>
    <row r="53" spans="1:8" ht="15">
      <c r="A53" t="s">
        <v>439</v>
      </c>
      <c r="H53" t="s">
        <v>440</v>
      </c>
    </row>
    <row r="55" ht="15">
      <c r="H55" s="225" t="s">
        <v>441</v>
      </c>
    </row>
  </sheetData>
  <sheetProtection selectLockedCells="1" selectUnlockedCells="1"/>
  <printOptions/>
  <pageMargins left="0.7875" right="0.7875" top="1.0527777777777778" bottom="1.0527777777777778" header="0.7875" footer="0.7875"/>
  <pageSetup horizontalDpi="300" verticalDpi="300" orientation="portrait" paperSize="9" scale="92" r:id="rId1"/>
  <headerFooter alignWithMargins="0">
    <oddHeader>&amp;C&amp;"Times New Roman,Regular"&amp;A</oddHeader>
    <oddFooter>&amp;C&amp;"Times New Roman,Regular"Page &amp;P</oddFooter>
  </headerFooter>
</worksheet>
</file>

<file path=xl/worksheets/sheet4.xml><?xml version="1.0" encoding="utf-8"?>
<worksheet xmlns="http://schemas.openxmlformats.org/spreadsheetml/2006/main" xmlns:r="http://schemas.openxmlformats.org/officeDocument/2006/relationships">
  <dimension ref="A1:B154"/>
  <sheetViews>
    <sheetView showOutlineSymbols="0" view="pageBreakPreview" zoomScaleSheetLayoutView="100" zoomScalePageLayoutView="0" workbookViewId="0" topLeftCell="A60">
      <selection activeCell="B109" sqref="B109"/>
    </sheetView>
  </sheetViews>
  <sheetFormatPr defaultColWidth="7.6640625" defaultRowHeight="15"/>
  <cols>
    <col min="1" max="1" width="3.21484375" style="226" customWidth="1"/>
    <col min="2" max="2" width="70.21484375" style="226" customWidth="1"/>
    <col min="3" max="16384" width="7.6640625" style="226" customWidth="1"/>
  </cols>
  <sheetData>
    <row r="1" ht="12.75">
      <c r="B1" s="227" t="s">
        <v>442</v>
      </c>
    </row>
    <row r="2" ht="12.75">
      <c r="B2" s="227" t="s">
        <v>443</v>
      </c>
    </row>
    <row r="6" ht="38.25">
      <c r="B6" s="226" t="s">
        <v>444</v>
      </c>
    </row>
    <row r="8" spans="1:2" ht="38.25">
      <c r="A8" s="228" t="s">
        <v>445</v>
      </c>
      <c r="B8" s="226" t="s">
        <v>446</v>
      </c>
    </row>
    <row r="9" ht="12.75">
      <c r="A9" s="228"/>
    </row>
    <row r="10" spans="1:2" ht="12.75">
      <c r="A10" s="228" t="s">
        <v>445</v>
      </c>
      <c r="B10" s="226" t="s">
        <v>447</v>
      </c>
    </row>
    <row r="11" ht="12.75">
      <c r="A11" s="228"/>
    </row>
    <row r="12" spans="1:2" ht="12.75">
      <c r="A12" s="228" t="s">
        <v>445</v>
      </c>
      <c r="B12" s="226" t="s">
        <v>448</v>
      </c>
    </row>
    <row r="13" ht="12.75">
      <c r="A13" s="228"/>
    </row>
    <row r="14" spans="1:2" ht="12.75">
      <c r="A14" s="228" t="s">
        <v>445</v>
      </c>
      <c r="B14" s="226" t="s">
        <v>449</v>
      </c>
    </row>
    <row r="15" ht="12.75">
      <c r="A15" s="228"/>
    </row>
    <row r="16" spans="1:2" ht="12.75">
      <c r="A16" s="228" t="s">
        <v>445</v>
      </c>
      <c r="B16" s="226" t="s">
        <v>450</v>
      </c>
    </row>
    <row r="17" ht="12.75">
      <c r="A17" s="228"/>
    </row>
    <row r="18" spans="1:2" ht="12.75">
      <c r="A18" s="228" t="s">
        <v>445</v>
      </c>
      <c r="B18" s="226" t="s">
        <v>451</v>
      </c>
    </row>
    <row r="19" ht="12.75">
      <c r="A19" s="228"/>
    </row>
    <row r="20" spans="1:2" ht="12.75">
      <c r="A20" s="228" t="s">
        <v>445</v>
      </c>
      <c r="B20" s="226" t="s">
        <v>452</v>
      </c>
    </row>
    <row r="21" ht="12.75">
      <c r="A21" s="228"/>
    </row>
    <row r="22" spans="1:2" ht="12.75">
      <c r="A22" s="228" t="s">
        <v>445</v>
      </c>
      <c r="B22" s="226" t="s">
        <v>453</v>
      </c>
    </row>
    <row r="23" ht="12.75">
      <c r="A23" s="228"/>
    </row>
    <row r="24" spans="1:2" ht="51">
      <c r="A24" s="228"/>
      <c r="B24" s="226" t="s">
        <v>454</v>
      </c>
    </row>
    <row r="25" ht="12.75">
      <c r="A25" s="228"/>
    </row>
    <row r="26" spans="1:2" ht="51">
      <c r="A26" s="228"/>
      <c r="B26" s="226" t="s">
        <v>455</v>
      </c>
    </row>
    <row r="27" ht="12.75">
      <c r="A27" s="228"/>
    </row>
    <row r="28" spans="1:2" ht="38.25">
      <c r="A28" s="228"/>
      <c r="B28" s="226" t="s">
        <v>456</v>
      </c>
    </row>
    <row r="29" ht="12.75">
      <c r="A29" s="228"/>
    </row>
    <row r="30" spans="1:2" ht="38.25">
      <c r="A30" s="228"/>
      <c r="B30" s="226" t="s">
        <v>457</v>
      </c>
    </row>
    <row r="31" ht="12.75">
      <c r="A31" s="228"/>
    </row>
    <row r="32" spans="1:2" ht="38.25">
      <c r="A32" s="228"/>
      <c r="B32" s="226" t="s">
        <v>458</v>
      </c>
    </row>
    <row r="33" ht="12.75">
      <c r="A33" s="228"/>
    </row>
    <row r="34" ht="12.75">
      <c r="A34" s="228"/>
    </row>
    <row r="35" ht="12.75">
      <c r="A35" s="228"/>
    </row>
    <row r="36" ht="12.75">
      <c r="A36" s="228"/>
    </row>
    <row r="37" spans="1:2" ht="38.25">
      <c r="A37" s="228"/>
      <c r="B37" s="226" t="s">
        <v>459</v>
      </c>
    </row>
    <row r="38" ht="12.75">
      <c r="A38" s="228"/>
    </row>
    <row r="39" spans="1:2" ht="38.25">
      <c r="A39" s="228"/>
      <c r="B39" s="226" t="s">
        <v>460</v>
      </c>
    </row>
    <row r="40" ht="12.75">
      <c r="A40" s="228"/>
    </row>
    <row r="41" spans="1:2" ht="12.75">
      <c r="A41" s="228"/>
      <c r="B41" s="226" t="s">
        <v>461</v>
      </c>
    </row>
    <row r="42" ht="12.75">
      <c r="A42" s="228"/>
    </row>
    <row r="43" spans="1:2" ht="12.75">
      <c r="A43" s="228" t="s">
        <v>445</v>
      </c>
      <c r="B43" s="226" t="s">
        <v>462</v>
      </c>
    </row>
    <row r="44" spans="1:2" ht="12.75">
      <c r="A44" s="228" t="s">
        <v>445</v>
      </c>
      <c r="B44" s="226" t="s">
        <v>463</v>
      </c>
    </row>
    <row r="45" spans="1:2" ht="12.75">
      <c r="A45" s="228" t="s">
        <v>445</v>
      </c>
      <c r="B45" s="226" t="s">
        <v>464</v>
      </c>
    </row>
    <row r="46" spans="1:2" ht="12.75">
      <c r="A46" s="228" t="s">
        <v>445</v>
      </c>
      <c r="B46" s="226" t="s">
        <v>465</v>
      </c>
    </row>
    <row r="47" ht="12.75">
      <c r="A47" s="228"/>
    </row>
    <row r="48" spans="1:2" ht="12.75">
      <c r="A48" s="228"/>
      <c r="B48" s="226" t="s">
        <v>466</v>
      </c>
    </row>
    <row r="49" ht="12.75">
      <c r="A49" s="228"/>
    </row>
    <row r="50" spans="1:2" ht="25.5">
      <c r="A50" s="228"/>
      <c r="B50" s="226" t="s">
        <v>467</v>
      </c>
    </row>
    <row r="51" ht="12.75">
      <c r="A51" s="228"/>
    </row>
    <row r="52" spans="1:2" ht="12.75">
      <c r="A52" s="228"/>
      <c r="B52" s="226" t="s">
        <v>468</v>
      </c>
    </row>
    <row r="53" ht="12.75">
      <c r="A53" s="228"/>
    </row>
    <row r="54" spans="1:2" ht="12.75">
      <c r="A54" s="228" t="s">
        <v>445</v>
      </c>
      <c r="B54" s="226" t="s">
        <v>469</v>
      </c>
    </row>
    <row r="55" spans="1:2" ht="12.75">
      <c r="A55" s="228" t="s">
        <v>445</v>
      </c>
      <c r="B55" s="226" t="s">
        <v>470</v>
      </c>
    </row>
    <row r="56" ht="12.75">
      <c r="A56" s="228"/>
    </row>
    <row r="57" spans="1:2" ht="25.5">
      <c r="A57" s="228"/>
      <c r="B57" s="226" t="s">
        <v>471</v>
      </c>
    </row>
    <row r="58" spans="1:2" ht="12.75">
      <c r="A58" s="228"/>
      <c r="B58" s="229"/>
    </row>
    <row r="59" spans="1:2" ht="12.75">
      <c r="A59" s="228"/>
      <c r="B59" s="229"/>
    </row>
    <row r="60" spans="1:2" ht="12.75">
      <c r="A60" s="228"/>
      <c r="B60" s="227" t="s">
        <v>472</v>
      </c>
    </row>
    <row r="61" spans="1:2" ht="12.75">
      <c r="A61" s="228"/>
      <c r="B61" s="227" t="s">
        <v>443</v>
      </c>
    </row>
    <row r="62" spans="1:2" ht="12.75">
      <c r="A62" s="228"/>
      <c r="B62" s="229"/>
    </row>
    <row r="63" spans="1:2" ht="12.75">
      <c r="A63" s="228"/>
      <c r="B63" s="229"/>
    </row>
    <row r="64" spans="1:2" ht="38.25">
      <c r="A64" s="228" t="s">
        <v>473</v>
      </c>
      <c r="B64" s="226" t="s">
        <v>474</v>
      </c>
    </row>
    <row r="65" ht="12.75">
      <c r="A65" s="228"/>
    </row>
    <row r="66" spans="1:2" ht="25.5">
      <c r="A66" s="228" t="s">
        <v>473</v>
      </c>
      <c r="B66" s="226" t="s">
        <v>475</v>
      </c>
    </row>
    <row r="67" ht="12.75">
      <c r="A67" s="228"/>
    </row>
    <row r="68" spans="1:2" ht="38.25">
      <c r="A68" s="228" t="s">
        <v>473</v>
      </c>
      <c r="B68" s="226" t="s">
        <v>476</v>
      </c>
    </row>
    <row r="69" ht="12.75">
      <c r="A69" s="228"/>
    </row>
    <row r="70" spans="1:2" ht="38.25">
      <c r="A70" s="228" t="s">
        <v>473</v>
      </c>
      <c r="B70" s="226" t="s">
        <v>477</v>
      </c>
    </row>
    <row r="71" ht="12.75">
      <c r="A71" s="228"/>
    </row>
    <row r="72" spans="1:2" ht="25.5">
      <c r="A72" s="228" t="s">
        <v>473</v>
      </c>
      <c r="B72" s="226" t="s">
        <v>478</v>
      </c>
    </row>
    <row r="73" ht="12.75">
      <c r="A73" s="228"/>
    </row>
    <row r="74" spans="1:2" ht="76.5">
      <c r="A74" s="228" t="s">
        <v>473</v>
      </c>
      <c r="B74" s="226" t="s">
        <v>479</v>
      </c>
    </row>
    <row r="75" ht="12.75">
      <c r="A75" s="228"/>
    </row>
    <row r="76" spans="1:2" ht="38.25">
      <c r="A76" s="228" t="s">
        <v>473</v>
      </c>
      <c r="B76" s="226" t="s">
        <v>480</v>
      </c>
    </row>
    <row r="77" ht="12.75">
      <c r="A77" s="228"/>
    </row>
    <row r="78" spans="1:2" ht="38.25">
      <c r="A78" s="228" t="s">
        <v>473</v>
      </c>
      <c r="B78" s="226" t="s">
        <v>481</v>
      </c>
    </row>
    <row r="79" ht="12.75">
      <c r="A79" s="228"/>
    </row>
    <row r="80" spans="1:2" ht="12.75">
      <c r="A80" s="228" t="s">
        <v>473</v>
      </c>
      <c r="B80" s="226" t="s">
        <v>482</v>
      </c>
    </row>
    <row r="81" ht="12.75">
      <c r="A81" s="228"/>
    </row>
    <row r="82" spans="1:2" ht="38.25">
      <c r="A82" s="228" t="s">
        <v>473</v>
      </c>
      <c r="B82" s="226" t="s">
        <v>483</v>
      </c>
    </row>
    <row r="83" ht="12.75">
      <c r="A83" s="228"/>
    </row>
    <row r="84" spans="1:2" ht="12.75">
      <c r="A84" s="228" t="s">
        <v>473</v>
      </c>
      <c r="B84" s="226" t="s">
        <v>484</v>
      </c>
    </row>
    <row r="85" ht="12.75">
      <c r="A85" s="228"/>
    </row>
    <row r="86" spans="1:2" ht="25.5">
      <c r="A86" s="228" t="s">
        <v>473</v>
      </c>
      <c r="B86" s="226" t="s">
        <v>485</v>
      </c>
    </row>
    <row r="87" ht="12.75">
      <c r="A87" s="228"/>
    </row>
    <row r="88" ht="12.75">
      <c r="A88" s="228"/>
    </row>
    <row r="89" spans="1:2" ht="25.5">
      <c r="A89" s="228" t="s">
        <v>473</v>
      </c>
      <c r="B89" s="226" t="s">
        <v>486</v>
      </c>
    </row>
    <row r="90" ht="12.75">
      <c r="A90" s="228"/>
    </row>
    <row r="91" spans="1:2" ht="51">
      <c r="A91" s="228" t="s">
        <v>473</v>
      </c>
      <c r="B91" s="226" t="s">
        <v>487</v>
      </c>
    </row>
    <row r="92" ht="12.75">
      <c r="A92" s="228"/>
    </row>
    <row r="93" spans="1:2" ht="51">
      <c r="A93" s="228" t="s">
        <v>473</v>
      </c>
      <c r="B93" s="226" t="s">
        <v>488</v>
      </c>
    </row>
    <row r="94" ht="12.75">
      <c r="A94" s="228"/>
    </row>
    <row r="95" spans="1:2" ht="51">
      <c r="A95" s="228" t="s">
        <v>473</v>
      </c>
      <c r="B95" s="226" t="s">
        <v>489</v>
      </c>
    </row>
    <row r="96" ht="12.75">
      <c r="A96" s="228"/>
    </row>
    <row r="97" spans="1:2" ht="12.75">
      <c r="A97" s="228" t="s">
        <v>473</v>
      </c>
      <c r="B97" s="226" t="s">
        <v>490</v>
      </c>
    </row>
    <row r="98" ht="12.75">
      <c r="A98" s="228"/>
    </row>
    <row r="99" spans="1:2" ht="12.75">
      <c r="A99" s="228"/>
      <c r="B99" s="226" t="s">
        <v>491</v>
      </c>
    </row>
    <row r="100" spans="1:2" ht="12.75">
      <c r="A100" s="228"/>
      <c r="B100" s="226" t="s">
        <v>492</v>
      </c>
    </row>
    <row r="101" spans="1:2" ht="12.75">
      <c r="A101" s="228"/>
      <c r="B101" s="226" t="s">
        <v>493</v>
      </c>
    </row>
    <row r="102" ht="12.75">
      <c r="A102" s="228"/>
    </row>
    <row r="103" spans="1:2" ht="38.25">
      <c r="A103" s="228"/>
      <c r="B103" s="226" t="s">
        <v>494</v>
      </c>
    </row>
    <row r="104" ht="12.75">
      <c r="A104" s="228"/>
    </row>
    <row r="105" spans="1:2" ht="25.5">
      <c r="A105" s="228" t="s">
        <v>473</v>
      </c>
      <c r="B105" s="226" t="s">
        <v>495</v>
      </c>
    </row>
    <row r="106" ht="12.75">
      <c r="A106" s="228"/>
    </row>
    <row r="107" spans="1:2" ht="51">
      <c r="A107" s="228" t="s">
        <v>473</v>
      </c>
      <c r="B107" s="226" t="s">
        <v>496</v>
      </c>
    </row>
    <row r="108" ht="12.75">
      <c r="A108" s="228"/>
    </row>
    <row r="109" spans="1:2" ht="51">
      <c r="A109" s="228" t="s">
        <v>473</v>
      </c>
      <c r="B109" s="226" t="s">
        <v>670</v>
      </c>
    </row>
    <row r="110" ht="12.75">
      <c r="A110" s="228"/>
    </row>
    <row r="111" ht="12.75">
      <c r="A111" s="228"/>
    </row>
    <row r="112" ht="12.75">
      <c r="A112" s="228"/>
    </row>
    <row r="113" ht="12.75">
      <c r="A113" s="228"/>
    </row>
    <row r="114" ht="12.75">
      <c r="A114" s="228"/>
    </row>
    <row r="115" ht="12.75">
      <c r="A115" s="228"/>
    </row>
    <row r="116" ht="12.75">
      <c r="A116" s="228"/>
    </row>
    <row r="117" ht="12.75">
      <c r="A117" s="228"/>
    </row>
    <row r="118" ht="12.75">
      <c r="A118" s="228"/>
    </row>
    <row r="119" ht="12.75">
      <c r="A119" s="228"/>
    </row>
    <row r="120" ht="12.75">
      <c r="A120" s="228"/>
    </row>
    <row r="121" ht="12.75">
      <c r="A121" s="228"/>
    </row>
    <row r="122" ht="12.75">
      <c r="A122" s="228"/>
    </row>
    <row r="123" ht="12.75">
      <c r="A123" s="228"/>
    </row>
    <row r="124" ht="12.75">
      <c r="A124" s="228"/>
    </row>
    <row r="125" ht="12.75">
      <c r="A125" s="228"/>
    </row>
    <row r="126" ht="12.75">
      <c r="A126" s="228"/>
    </row>
    <row r="127" ht="12.75">
      <c r="A127" s="228"/>
    </row>
    <row r="128" ht="12.75">
      <c r="A128" s="228"/>
    </row>
    <row r="129" ht="12.75">
      <c r="A129" s="228"/>
    </row>
    <row r="130" ht="12.75">
      <c r="A130" s="228"/>
    </row>
    <row r="131" ht="12.75">
      <c r="A131" s="228"/>
    </row>
    <row r="132" ht="12.75">
      <c r="A132" s="228"/>
    </row>
    <row r="133" ht="12.75">
      <c r="A133" s="228"/>
    </row>
    <row r="134" ht="12.75">
      <c r="A134" s="228"/>
    </row>
    <row r="135" ht="12.75">
      <c r="A135" s="228"/>
    </row>
    <row r="136" ht="12.75">
      <c r="A136" s="228"/>
    </row>
    <row r="137" ht="12.75">
      <c r="A137" s="228"/>
    </row>
    <row r="138" ht="12.75">
      <c r="A138" s="228"/>
    </row>
    <row r="139" ht="12.75">
      <c r="A139" s="228"/>
    </row>
    <row r="140" ht="12.75">
      <c r="A140" s="228"/>
    </row>
    <row r="141" ht="12.75">
      <c r="A141" s="228"/>
    </row>
    <row r="142" ht="12.75">
      <c r="A142" s="228"/>
    </row>
    <row r="143" ht="12.75">
      <c r="A143" s="228"/>
    </row>
    <row r="144" ht="12.75">
      <c r="A144" s="228"/>
    </row>
    <row r="145" ht="12.75">
      <c r="A145" s="228"/>
    </row>
    <row r="146" ht="12.75">
      <c r="A146" s="228"/>
    </row>
    <row r="147" ht="12.75">
      <c r="A147" s="228"/>
    </row>
    <row r="148" ht="12.75">
      <c r="A148" s="228"/>
    </row>
    <row r="149" ht="12.75">
      <c r="A149" s="228"/>
    </row>
    <row r="150" ht="12.75">
      <c r="A150" s="228"/>
    </row>
    <row r="151" ht="12.75">
      <c r="A151" s="228"/>
    </row>
    <row r="152" ht="12.75">
      <c r="A152" s="228"/>
    </row>
    <row r="153" ht="12.75">
      <c r="A153" s="228"/>
    </row>
    <row r="154" ht="12.75">
      <c r="A154" s="228"/>
    </row>
  </sheetData>
  <sheetProtection selectLockedCells="1" selectUnlockedCells="1"/>
  <printOptions/>
  <pageMargins left="0.7875" right="0.7875" top="1.0527777777777778" bottom="1.0527777777777778" header="0.7875" footer="0.7875"/>
  <pageSetup horizontalDpi="300" verticalDpi="300" orientation="portrait" paperSize="9" scale="92" r:id="rId1"/>
  <headerFooter alignWithMargins="0">
    <oddHeader>&amp;C&amp;"Times New Roman,Regular"&amp;A</oddHeader>
    <oddFooter>&amp;C&amp;"Times New Roman,Regular"Page &amp;P</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L453"/>
  <sheetViews>
    <sheetView showOutlineSymbols="0" view="pageBreakPreview" zoomScale="115" zoomScaleSheetLayoutView="115" zoomScalePageLayoutView="0" workbookViewId="0" topLeftCell="A420">
      <selection activeCell="B110" sqref="B110"/>
    </sheetView>
  </sheetViews>
  <sheetFormatPr defaultColWidth="7.6640625" defaultRowHeight="15"/>
  <cols>
    <col min="1" max="1" width="4.21484375" style="230" customWidth="1"/>
    <col min="2" max="2" width="33.10546875" style="231" customWidth="1"/>
    <col min="3" max="3" width="6.5546875" style="232" customWidth="1"/>
    <col min="4" max="4" width="9.88671875" style="233" customWidth="1"/>
    <col min="5" max="5" width="10.99609375" style="234" customWidth="1"/>
    <col min="6" max="6" width="12.99609375" style="235" customWidth="1"/>
    <col min="7" max="7" width="13.3359375" style="236" customWidth="1"/>
    <col min="8" max="16384" width="7.6640625" style="237" customWidth="1"/>
  </cols>
  <sheetData>
    <row r="1" spans="1:7" s="245" customFormat="1" ht="11.25">
      <c r="A1" s="238" t="s">
        <v>497</v>
      </c>
      <c r="B1" s="239" t="s">
        <v>498</v>
      </c>
      <c r="C1" s="240" t="s">
        <v>499</v>
      </c>
      <c r="D1" s="241" t="s">
        <v>500</v>
      </c>
      <c r="E1" s="242" t="s">
        <v>501</v>
      </c>
      <c r="F1" s="243" t="s">
        <v>502</v>
      </c>
      <c r="G1" s="244" t="s">
        <v>503</v>
      </c>
    </row>
    <row r="2" spans="1:7" s="247" customFormat="1" ht="11.25">
      <c r="A2" s="230"/>
      <c r="B2" s="229"/>
      <c r="C2" s="246"/>
      <c r="D2" s="233"/>
      <c r="E2" s="234"/>
      <c r="F2" s="235"/>
      <c r="G2" s="237"/>
    </row>
    <row r="3" spans="1:6" ht="22.5">
      <c r="A3" s="248" t="s">
        <v>504</v>
      </c>
      <c r="B3" s="249" t="s">
        <v>505</v>
      </c>
      <c r="C3" s="250"/>
      <c r="D3" s="235"/>
      <c r="E3" s="237"/>
      <c r="F3" s="236"/>
    </row>
    <row r="4" spans="2:6" ht="11.25">
      <c r="B4" s="229"/>
      <c r="C4" s="251"/>
      <c r="D4" s="252"/>
      <c r="E4" s="237"/>
      <c r="F4" s="236"/>
    </row>
    <row r="5" spans="1:6" ht="22.5">
      <c r="A5" s="230" t="s">
        <v>506</v>
      </c>
      <c r="B5" s="229" t="s">
        <v>507</v>
      </c>
      <c r="C5" s="250"/>
      <c r="D5" s="235"/>
      <c r="E5" s="237"/>
      <c r="F5" s="236"/>
    </row>
    <row r="6" spans="2:6" ht="11.25">
      <c r="B6" s="229"/>
      <c r="C6" s="251"/>
      <c r="D6" s="252"/>
      <c r="E6" s="237"/>
      <c r="F6" s="236"/>
    </row>
    <row r="7" spans="2:6" ht="11.25">
      <c r="B7" s="229" t="s">
        <v>508</v>
      </c>
      <c r="C7" s="251"/>
      <c r="D7" s="252"/>
      <c r="E7" s="237"/>
      <c r="F7" s="236"/>
    </row>
    <row r="8" spans="2:6" ht="11.25">
      <c r="B8" s="229" t="s">
        <v>509</v>
      </c>
      <c r="C8" s="251"/>
      <c r="D8" s="252"/>
      <c r="E8" s="237"/>
      <c r="F8" s="236"/>
    </row>
    <row r="9" spans="2:6" ht="11.25">
      <c r="B9" s="229"/>
      <c r="C9" s="251"/>
      <c r="D9" s="252"/>
      <c r="E9" s="237"/>
      <c r="F9" s="236"/>
    </row>
    <row r="10" spans="2:6" ht="22.5">
      <c r="B10" s="229" t="s">
        <v>510</v>
      </c>
      <c r="C10" s="250"/>
      <c r="D10" s="252"/>
      <c r="E10" s="237"/>
      <c r="F10" s="236"/>
    </row>
    <row r="11" spans="2:6" ht="11.25">
      <c r="B11" s="229"/>
      <c r="C11" s="250"/>
      <c r="D11" s="252"/>
      <c r="E11" s="237"/>
      <c r="F11" s="236"/>
    </row>
    <row r="12" spans="2:6" ht="11.25">
      <c r="B12" s="229" t="s">
        <v>511</v>
      </c>
      <c r="C12" s="250"/>
      <c r="D12" s="252"/>
      <c r="E12" s="237"/>
      <c r="F12" s="236"/>
    </row>
    <row r="13" spans="2:6" ht="11.25">
      <c r="B13" s="229"/>
      <c r="C13" s="250"/>
      <c r="D13" s="252"/>
      <c r="E13" s="237"/>
      <c r="F13" s="236"/>
    </row>
    <row r="14" spans="2:6" ht="11.25">
      <c r="B14" s="229" t="s">
        <v>512</v>
      </c>
      <c r="C14" s="250"/>
      <c r="D14" s="252"/>
      <c r="E14" s="237"/>
      <c r="F14" s="236"/>
    </row>
    <row r="15" spans="2:6" ht="11.25">
      <c r="B15" s="253" t="s">
        <v>513</v>
      </c>
      <c r="C15" s="250"/>
      <c r="D15" s="252"/>
      <c r="E15" s="237"/>
      <c r="F15" s="236"/>
    </row>
    <row r="16" spans="2:6" ht="11.25">
      <c r="B16" s="229" t="s">
        <v>514</v>
      </c>
      <c r="C16" s="251"/>
      <c r="D16" s="252"/>
      <c r="E16" s="237"/>
      <c r="F16" s="236"/>
    </row>
    <row r="17" spans="2:6" ht="11.25">
      <c r="B17" s="253" t="s">
        <v>515</v>
      </c>
      <c r="C17" s="251"/>
      <c r="D17" s="252"/>
      <c r="E17" s="237"/>
      <c r="F17" s="236"/>
    </row>
    <row r="18" spans="2:6" ht="11.25">
      <c r="B18" s="229" t="s">
        <v>516</v>
      </c>
      <c r="C18" s="251"/>
      <c r="D18" s="252"/>
      <c r="E18" s="237"/>
      <c r="F18" s="236"/>
    </row>
    <row r="19" spans="2:6" ht="11.25">
      <c r="B19" s="253" t="s">
        <v>517</v>
      </c>
      <c r="C19" s="251"/>
      <c r="D19" s="252"/>
      <c r="E19" s="237"/>
      <c r="F19" s="236"/>
    </row>
    <row r="20" spans="2:6" ht="11.25">
      <c r="B20" s="229" t="s">
        <v>518</v>
      </c>
      <c r="C20" s="250"/>
      <c r="D20" s="252"/>
      <c r="E20" s="237"/>
      <c r="F20" s="236"/>
    </row>
    <row r="21" spans="2:6" ht="11.25">
      <c r="B21" s="253" t="s">
        <v>519</v>
      </c>
      <c r="C21" s="250"/>
      <c r="D21" s="252"/>
      <c r="E21" s="237"/>
      <c r="F21" s="236"/>
    </row>
    <row r="22" spans="2:6" ht="11.25">
      <c r="B22" s="229" t="s">
        <v>520</v>
      </c>
      <c r="C22" s="250"/>
      <c r="D22" s="252"/>
      <c r="E22" s="237"/>
      <c r="F22" s="236"/>
    </row>
    <row r="23" spans="2:6" ht="11.25">
      <c r="B23" s="253" t="s">
        <v>521</v>
      </c>
      <c r="C23" s="250"/>
      <c r="D23" s="252"/>
      <c r="E23" s="237"/>
      <c r="F23" s="236"/>
    </row>
    <row r="24" spans="2:6" ht="11.25">
      <c r="B24" s="229" t="s">
        <v>522</v>
      </c>
      <c r="C24" s="250"/>
      <c r="D24" s="252"/>
      <c r="E24" s="237"/>
      <c r="F24" s="236"/>
    </row>
    <row r="25" spans="2:6" ht="11.25">
      <c r="B25" s="253" t="s">
        <v>523</v>
      </c>
      <c r="C25" s="250"/>
      <c r="D25" s="252"/>
      <c r="E25" s="237"/>
      <c r="F25" s="236"/>
    </row>
    <row r="26" spans="2:6" ht="11.25">
      <c r="B26" s="229" t="s">
        <v>524</v>
      </c>
      <c r="C26" s="250"/>
      <c r="D26" s="252"/>
      <c r="E26" s="237"/>
      <c r="F26" s="236"/>
    </row>
    <row r="27" spans="2:6" ht="11.25">
      <c r="B27" s="253" t="s">
        <v>525</v>
      </c>
      <c r="C27" s="250"/>
      <c r="D27" s="252"/>
      <c r="E27" s="237"/>
      <c r="F27" s="236"/>
    </row>
    <row r="28" spans="2:6" ht="11.25">
      <c r="B28" s="253"/>
      <c r="C28" s="250"/>
      <c r="D28" s="252"/>
      <c r="E28" s="237"/>
      <c r="F28" s="236"/>
    </row>
    <row r="29" spans="2:6" ht="22.5">
      <c r="B29" s="229" t="s">
        <v>526</v>
      </c>
      <c r="C29" s="250"/>
      <c r="D29" s="252"/>
      <c r="E29" s="237"/>
      <c r="F29" s="236"/>
    </row>
    <row r="30" spans="2:6" ht="11.25">
      <c r="B30" s="253"/>
      <c r="C30" s="250"/>
      <c r="D30" s="252"/>
      <c r="E30" s="237"/>
      <c r="F30" s="236"/>
    </row>
    <row r="31" spans="2:6" ht="11.25">
      <c r="B31" s="229" t="s">
        <v>527</v>
      </c>
      <c r="C31" s="250"/>
      <c r="D31" s="252"/>
      <c r="E31" s="237"/>
      <c r="F31" s="236"/>
    </row>
    <row r="32" spans="2:6" ht="11.25">
      <c r="B32" s="229" t="s">
        <v>528</v>
      </c>
      <c r="C32" s="250"/>
      <c r="D32" s="252"/>
      <c r="E32" s="237"/>
      <c r="F32" s="236"/>
    </row>
    <row r="33" spans="2:6" ht="11.25">
      <c r="B33" s="229"/>
      <c r="C33" s="250"/>
      <c r="D33" s="252"/>
      <c r="E33" s="237"/>
      <c r="F33" s="236"/>
    </row>
    <row r="34" spans="2:6" ht="45">
      <c r="B34" s="229" t="s">
        <v>529</v>
      </c>
      <c r="C34" s="250"/>
      <c r="D34" s="252"/>
      <c r="E34" s="237"/>
      <c r="F34" s="236"/>
    </row>
    <row r="35" spans="2:6" ht="22.5">
      <c r="B35" s="229" t="s">
        <v>530</v>
      </c>
      <c r="C35" s="250"/>
      <c r="D35" s="252"/>
      <c r="E35" s="237"/>
      <c r="F35" s="236"/>
    </row>
    <row r="36" spans="2:6" ht="11.25">
      <c r="B36" s="229"/>
      <c r="C36" s="250"/>
      <c r="D36" s="252"/>
      <c r="E36" s="237"/>
      <c r="F36" s="236"/>
    </row>
    <row r="37" spans="2:6" ht="11.25">
      <c r="B37" s="229"/>
      <c r="C37" s="250" t="s">
        <v>531</v>
      </c>
      <c r="D37" s="252">
        <v>1</v>
      </c>
      <c r="E37" s="237"/>
      <c r="F37" s="254">
        <f>D37*E37</f>
        <v>0</v>
      </c>
    </row>
    <row r="38" spans="2:6" ht="11.25">
      <c r="B38" s="229"/>
      <c r="C38" s="250"/>
      <c r="D38" s="252"/>
      <c r="E38" s="237"/>
      <c r="F38" s="236"/>
    </row>
    <row r="39" spans="1:6" ht="45">
      <c r="A39" s="230" t="s">
        <v>532</v>
      </c>
      <c r="B39" s="229" t="s">
        <v>533</v>
      </c>
      <c r="C39" s="250"/>
      <c r="D39" s="252"/>
      <c r="E39" s="237"/>
      <c r="F39" s="236"/>
    </row>
    <row r="40" spans="2:6" ht="67.5">
      <c r="B40" s="229" t="s">
        <v>534</v>
      </c>
      <c r="C40" s="250"/>
      <c r="D40" s="252"/>
      <c r="E40" s="237"/>
      <c r="F40" s="236"/>
    </row>
    <row r="41" spans="2:6" ht="33.75">
      <c r="B41" s="229" t="s">
        <v>535</v>
      </c>
      <c r="C41" s="250"/>
      <c r="D41" s="252"/>
      <c r="E41" s="237"/>
      <c r="F41" s="236"/>
    </row>
    <row r="42" spans="2:6" ht="11.25">
      <c r="B42" s="229"/>
      <c r="C42" s="250"/>
      <c r="D42" s="252"/>
      <c r="E42" s="237"/>
      <c r="F42" s="236"/>
    </row>
    <row r="43" spans="2:6" ht="11.25">
      <c r="B43" s="229" t="s">
        <v>536</v>
      </c>
      <c r="C43" s="250" t="s">
        <v>537</v>
      </c>
      <c r="D43" s="252">
        <v>130</v>
      </c>
      <c r="E43" s="237"/>
      <c r="F43" s="254">
        <f aca="true" t="shared" si="0" ref="F43:F48">D43*E43</f>
        <v>0</v>
      </c>
    </row>
    <row r="44" spans="2:6" ht="11.25">
      <c r="B44" s="229" t="s">
        <v>538</v>
      </c>
      <c r="C44" s="250" t="s">
        <v>539</v>
      </c>
      <c r="D44" s="252">
        <v>24</v>
      </c>
      <c r="E44" s="237"/>
      <c r="F44" s="254">
        <f t="shared" si="0"/>
        <v>0</v>
      </c>
    </row>
    <row r="45" spans="2:6" ht="11.25">
      <c r="B45" s="229" t="s">
        <v>540</v>
      </c>
      <c r="C45" s="251" t="s">
        <v>537</v>
      </c>
      <c r="D45" s="252">
        <v>130</v>
      </c>
      <c r="E45" s="237"/>
      <c r="F45" s="254">
        <f t="shared" si="0"/>
        <v>0</v>
      </c>
    </row>
    <row r="46" spans="2:6" ht="11.25">
      <c r="B46" s="229" t="s">
        <v>541</v>
      </c>
      <c r="C46" s="251" t="s">
        <v>537</v>
      </c>
      <c r="D46" s="252">
        <v>30</v>
      </c>
      <c r="E46" s="237"/>
      <c r="F46" s="254">
        <f t="shared" si="0"/>
        <v>0</v>
      </c>
    </row>
    <row r="47" spans="2:6" ht="11.25">
      <c r="B47" s="229" t="s">
        <v>542</v>
      </c>
      <c r="C47" s="251" t="s">
        <v>537</v>
      </c>
      <c r="D47" s="252">
        <v>20</v>
      </c>
      <c r="E47" s="237"/>
      <c r="F47" s="254">
        <f t="shared" si="0"/>
        <v>0</v>
      </c>
    </row>
    <row r="48" spans="2:6" ht="11.25">
      <c r="B48" s="229" t="s">
        <v>543</v>
      </c>
      <c r="C48" s="251" t="s">
        <v>537</v>
      </c>
      <c r="D48" s="252">
        <v>20</v>
      </c>
      <c r="E48" s="237"/>
      <c r="F48" s="254">
        <f t="shared" si="0"/>
        <v>0</v>
      </c>
    </row>
    <row r="49" spans="2:6" ht="11.25">
      <c r="B49" s="229"/>
      <c r="C49" s="251"/>
      <c r="D49" s="252"/>
      <c r="E49" s="237"/>
      <c r="F49" s="236"/>
    </row>
    <row r="50" spans="1:6" ht="33.75">
      <c r="A50" s="230" t="s">
        <v>544</v>
      </c>
      <c r="B50" s="229" t="s">
        <v>545</v>
      </c>
      <c r="C50" s="251"/>
      <c r="D50" s="252"/>
      <c r="E50" s="237"/>
      <c r="F50" s="236"/>
    </row>
    <row r="51" spans="2:6" ht="67.5">
      <c r="B51" s="229" t="s">
        <v>546</v>
      </c>
      <c r="C51" s="251"/>
      <c r="D51" s="252"/>
      <c r="E51" s="237"/>
      <c r="F51" s="236"/>
    </row>
    <row r="52" spans="2:6" ht="11.25">
      <c r="B52" s="229"/>
      <c r="C52" s="251"/>
      <c r="D52" s="252"/>
      <c r="E52" s="237"/>
      <c r="F52" s="236"/>
    </row>
    <row r="53" spans="2:6" ht="11.25">
      <c r="B53" s="229" t="s">
        <v>547</v>
      </c>
      <c r="C53" s="251" t="s">
        <v>537</v>
      </c>
      <c r="D53" s="252">
        <v>80</v>
      </c>
      <c r="E53" s="237"/>
      <c r="F53" s="254">
        <f>D53*E53</f>
        <v>0</v>
      </c>
    </row>
    <row r="54" spans="2:6" ht="11.25">
      <c r="B54" s="229"/>
      <c r="C54" s="251"/>
      <c r="D54" s="252"/>
      <c r="E54" s="237"/>
      <c r="F54" s="236"/>
    </row>
    <row r="55" spans="1:6" ht="22.5">
      <c r="A55" s="230" t="s">
        <v>548</v>
      </c>
      <c r="B55" s="229" t="s">
        <v>549</v>
      </c>
      <c r="C55" s="251"/>
      <c r="D55" s="252"/>
      <c r="E55" s="237"/>
      <c r="F55" s="236"/>
    </row>
    <row r="56" spans="2:6" ht="67.5">
      <c r="B56" s="229" t="s">
        <v>550</v>
      </c>
      <c r="C56" s="251"/>
      <c r="D56" s="252"/>
      <c r="E56" s="237"/>
      <c r="F56" s="236"/>
    </row>
    <row r="57" spans="2:6" ht="22.5">
      <c r="B57" s="229" t="s">
        <v>551</v>
      </c>
      <c r="C57" s="250"/>
      <c r="D57" s="235"/>
      <c r="E57" s="237"/>
      <c r="F57" s="236"/>
    </row>
    <row r="58" spans="2:6" ht="11.25">
      <c r="B58" s="229" t="s">
        <v>552</v>
      </c>
      <c r="C58" s="251"/>
      <c r="D58" s="252"/>
      <c r="E58" s="237"/>
      <c r="F58" s="236"/>
    </row>
    <row r="59" spans="2:6" ht="11.25">
      <c r="B59" s="229"/>
      <c r="C59" s="251"/>
      <c r="D59" s="252"/>
      <c r="E59" s="237"/>
      <c r="F59" s="236"/>
    </row>
    <row r="60" spans="2:6" ht="11.25">
      <c r="B60" s="229" t="s">
        <v>553</v>
      </c>
      <c r="C60" s="252" t="s">
        <v>537</v>
      </c>
      <c r="D60" s="252">
        <v>80</v>
      </c>
      <c r="F60" s="254">
        <f>D60*E60</f>
        <v>0</v>
      </c>
    </row>
    <row r="61" spans="2:6" ht="11.25">
      <c r="B61" s="229"/>
      <c r="C61" s="251"/>
      <c r="D61" s="252"/>
      <c r="E61" s="237"/>
      <c r="F61" s="236"/>
    </row>
    <row r="62" spans="1:6" ht="33.75">
      <c r="A62" s="230" t="s">
        <v>554</v>
      </c>
      <c r="B62" s="229" t="s">
        <v>555</v>
      </c>
      <c r="C62" s="251"/>
      <c r="D62" s="252"/>
      <c r="E62" s="237"/>
      <c r="F62" s="236"/>
    </row>
    <row r="63" spans="2:6" ht="45">
      <c r="B63" s="229" t="s">
        <v>556</v>
      </c>
      <c r="C63" s="250"/>
      <c r="D63" s="252"/>
      <c r="E63" s="237"/>
      <c r="F63" s="236"/>
    </row>
    <row r="64" spans="2:6" ht="11.25">
      <c r="B64" s="229"/>
      <c r="C64" s="250"/>
      <c r="D64" s="252"/>
      <c r="E64" s="237"/>
      <c r="F64" s="236"/>
    </row>
    <row r="65" spans="2:6" ht="11.25">
      <c r="B65" s="229"/>
      <c r="C65" s="250" t="s">
        <v>557</v>
      </c>
      <c r="D65" s="252">
        <v>40</v>
      </c>
      <c r="E65" s="237"/>
      <c r="F65" s="254">
        <f>D65*E65</f>
        <v>0</v>
      </c>
    </row>
    <row r="66" spans="2:6" ht="11.25">
      <c r="B66" s="229"/>
      <c r="C66" s="250"/>
      <c r="D66" s="252"/>
      <c r="E66" s="237"/>
      <c r="F66" s="236"/>
    </row>
    <row r="67" spans="1:6" ht="22.5">
      <c r="A67" s="230" t="s">
        <v>558</v>
      </c>
      <c r="B67" s="229" t="s">
        <v>559</v>
      </c>
      <c r="C67" s="250"/>
      <c r="D67" s="252"/>
      <c r="E67" s="237"/>
      <c r="F67" s="236"/>
    </row>
    <row r="68" spans="2:6" ht="22.5">
      <c r="B68" s="229" t="s">
        <v>560</v>
      </c>
      <c r="C68" s="250"/>
      <c r="D68" s="252"/>
      <c r="E68" s="237"/>
      <c r="F68" s="236"/>
    </row>
    <row r="69" spans="2:6" ht="11.25">
      <c r="B69" s="229"/>
      <c r="C69" s="250"/>
      <c r="D69" s="252"/>
      <c r="E69" s="237"/>
      <c r="F69" s="236"/>
    </row>
    <row r="70" spans="2:6" ht="11.25">
      <c r="B70" s="229"/>
      <c r="C70" s="250" t="s">
        <v>561</v>
      </c>
      <c r="D70" s="252">
        <v>20</v>
      </c>
      <c r="E70" s="237"/>
      <c r="F70" s="254">
        <f>D70*E70</f>
        <v>0</v>
      </c>
    </row>
    <row r="71" spans="2:6" ht="11.25">
      <c r="B71" s="229"/>
      <c r="C71" s="250"/>
      <c r="D71" s="252"/>
      <c r="E71" s="237"/>
      <c r="F71" s="236"/>
    </row>
    <row r="72" spans="1:6" ht="33.75">
      <c r="A72" s="230" t="s">
        <v>562</v>
      </c>
      <c r="B72" s="229" t="s">
        <v>563</v>
      </c>
      <c r="C72" s="250"/>
      <c r="D72" s="252"/>
      <c r="E72" s="237"/>
      <c r="F72" s="236"/>
    </row>
    <row r="73" spans="2:6" ht="22.5">
      <c r="B73" s="229" t="s">
        <v>564</v>
      </c>
      <c r="C73" s="250"/>
      <c r="D73" s="252"/>
      <c r="E73" s="237"/>
      <c r="F73" s="236"/>
    </row>
    <row r="74" spans="2:6" ht="11.25">
      <c r="B74" s="229"/>
      <c r="C74" s="250"/>
      <c r="D74" s="252"/>
      <c r="E74" s="237"/>
      <c r="F74" s="236"/>
    </row>
    <row r="75" spans="2:6" ht="11.25">
      <c r="B75" s="229"/>
      <c r="C75" s="250" t="s">
        <v>565</v>
      </c>
      <c r="D75" s="252">
        <v>140</v>
      </c>
      <c r="E75" s="237"/>
      <c r="F75" s="254">
        <f>D75*E75</f>
        <v>0</v>
      </c>
    </row>
    <row r="76" spans="2:6" ht="11.25">
      <c r="B76" s="229"/>
      <c r="C76" s="250"/>
      <c r="D76" s="252"/>
      <c r="E76" s="237"/>
      <c r="F76" s="236"/>
    </row>
    <row r="77" spans="1:6" ht="22.5">
      <c r="A77" s="230" t="s">
        <v>566</v>
      </c>
      <c r="B77" s="229" t="s">
        <v>567</v>
      </c>
      <c r="C77" s="251"/>
      <c r="D77" s="252"/>
      <c r="E77" s="237"/>
      <c r="F77" s="236"/>
    </row>
    <row r="78" spans="2:6" ht="22.5">
      <c r="B78" s="229" t="s">
        <v>564</v>
      </c>
      <c r="C78" s="251"/>
      <c r="D78" s="252"/>
      <c r="E78" s="237"/>
      <c r="F78" s="236"/>
    </row>
    <row r="79" spans="2:6" ht="11.25">
      <c r="B79" s="229"/>
      <c r="C79" s="251"/>
      <c r="D79" s="252"/>
      <c r="E79" s="237"/>
      <c r="F79" s="236"/>
    </row>
    <row r="80" spans="2:6" ht="11.25">
      <c r="B80" s="229"/>
      <c r="C80" s="251" t="s">
        <v>565</v>
      </c>
      <c r="D80" s="252">
        <v>120</v>
      </c>
      <c r="E80" s="237"/>
      <c r="F80" s="254">
        <f>D80*E80</f>
        <v>0</v>
      </c>
    </row>
    <row r="81" spans="2:6" ht="11.25">
      <c r="B81" s="229"/>
      <c r="C81" s="251"/>
      <c r="D81" s="252"/>
      <c r="E81" s="237"/>
      <c r="F81" s="236"/>
    </row>
    <row r="82" spans="1:6" ht="22.5">
      <c r="A82" s="230" t="s">
        <v>568</v>
      </c>
      <c r="B82" s="229" t="s">
        <v>569</v>
      </c>
      <c r="C82" s="250"/>
      <c r="D82" s="252"/>
      <c r="E82" s="237"/>
      <c r="F82" s="236"/>
    </row>
    <row r="83" spans="2:6" ht="22.5">
      <c r="B83" s="229" t="s">
        <v>564</v>
      </c>
      <c r="C83" s="251"/>
      <c r="D83" s="252"/>
      <c r="E83" s="237"/>
      <c r="F83" s="236"/>
    </row>
    <row r="84" spans="2:6" ht="11.25">
      <c r="B84" s="229"/>
      <c r="C84" s="251"/>
      <c r="D84" s="252"/>
      <c r="E84" s="237"/>
      <c r="F84" s="236"/>
    </row>
    <row r="85" spans="2:6" ht="11.25">
      <c r="B85" s="229"/>
      <c r="C85" s="251" t="s">
        <v>561</v>
      </c>
      <c r="D85" s="252">
        <v>45</v>
      </c>
      <c r="E85" s="237"/>
      <c r="F85" s="254">
        <f>D85*E85</f>
        <v>0</v>
      </c>
    </row>
    <row r="86" spans="2:6" ht="11.25">
      <c r="B86" s="229"/>
      <c r="C86" s="251"/>
      <c r="D86" s="252"/>
      <c r="E86" s="237"/>
      <c r="F86" s="236"/>
    </row>
    <row r="87" spans="1:6" ht="33.75">
      <c r="A87" s="230" t="s">
        <v>570</v>
      </c>
      <c r="B87" s="229" t="s">
        <v>571</v>
      </c>
      <c r="C87" s="251"/>
      <c r="D87" s="252"/>
      <c r="E87" s="237"/>
      <c r="F87" s="236"/>
    </row>
    <row r="88" spans="2:6" ht="22.5">
      <c r="B88" s="229" t="s">
        <v>572</v>
      </c>
      <c r="C88" s="250"/>
      <c r="D88" s="252"/>
      <c r="E88" s="237"/>
      <c r="F88" s="236"/>
    </row>
    <row r="89" spans="2:6" ht="11.25">
      <c r="B89" s="229"/>
      <c r="C89" s="251"/>
      <c r="D89" s="252"/>
      <c r="E89" s="237"/>
      <c r="F89" s="236"/>
    </row>
    <row r="90" spans="2:6" ht="11.25">
      <c r="B90" s="229"/>
      <c r="C90" s="251" t="s">
        <v>565</v>
      </c>
      <c r="D90" s="252">
        <v>270</v>
      </c>
      <c r="E90" s="237"/>
      <c r="F90" s="254">
        <f>D90*E90</f>
        <v>0</v>
      </c>
    </row>
    <row r="91" spans="2:6" ht="11.25">
      <c r="B91" s="229"/>
      <c r="C91" s="251"/>
      <c r="D91" s="252"/>
      <c r="E91" s="237"/>
      <c r="F91" s="236"/>
    </row>
    <row r="92" spans="1:6" ht="33.75">
      <c r="A92" s="230" t="s">
        <v>573</v>
      </c>
      <c r="B92" s="229" t="s">
        <v>574</v>
      </c>
      <c r="C92" s="251"/>
      <c r="D92" s="252"/>
      <c r="E92" s="237"/>
      <c r="F92" s="236"/>
    </row>
    <row r="93" spans="2:6" ht="22.5">
      <c r="B93" s="229" t="s">
        <v>575</v>
      </c>
      <c r="C93" s="251"/>
      <c r="D93" s="252"/>
      <c r="E93" s="237"/>
      <c r="F93" s="236"/>
    </row>
    <row r="94" spans="2:6" ht="11.25">
      <c r="B94" s="229"/>
      <c r="C94" s="251"/>
      <c r="D94" s="252"/>
      <c r="E94" s="237"/>
      <c r="F94" s="236"/>
    </row>
    <row r="95" spans="2:6" ht="11.25">
      <c r="B95" s="229"/>
      <c r="C95" s="250" t="s">
        <v>576</v>
      </c>
      <c r="D95" s="252">
        <v>2</v>
      </c>
      <c r="E95" s="237"/>
      <c r="F95" s="254">
        <f>D95*E95</f>
        <v>0</v>
      </c>
    </row>
    <row r="96" spans="2:6" ht="11.25">
      <c r="B96" s="229"/>
      <c r="C96" s="250"/>
      <c r="D96" s="252"/>
      <c r="E96" s="237"/>
      <c r="F96" s="236"/>
    </row>
    <row r="97" spans="1:6" ht="45">
      <c r="A97" s="230" t="s">
        <v>577</v>
      </c>
      <c r="B97" s="229" t="s">
        <v>578</v>
      </c>
      <c r="C97" s="250"/>
      <c r="D97" s="252"/>
      <c r="E97" s="237"/>
      <c r="F97" s="236"/>
    </row>
    <row r="98" spans="2:6" ht="11.25">
      <c r="B98" s="229"/>
      <c r="C98" s="250"/>
      <c r="D98" s="252"/>
      <c r="E98" s="237"/>
      <c r="F98" s="236"/>
    </row>
    <row r="99" spans="2:6" ht="11.25">
      <c r="B99" s="229"/>
      <c r="C99" s="250" t="s">
        <v>579</v>
      </c>
      <c r="D99" s="252">
        <v>1</v>
      </c>
      <c r="E99" s="237"/>
      <c r="F99" s="254">
        <f>D99*E99</f>
        <v>0</v>
      </c>
    </row>
    <row r="100" spans="2:6" ht="11.25">
      <c r="B100" s="229"/>
      <c r="C100" s="251"/>
      <c r="D100" s="252"/>
      <c r="E100" s="237"/>
      <c r="F100" s="236"/>
    </row>
    <row r="101" spans="1:6" ht="33.75">
      <c r="A101" s="230" t="s">
        <v>580</v>
      </c>
      <c r="B101" s="229" t="s">
        <v>581</v>
      </c>
      <c r="C101" s="251"/>
      <c r="D101" s="252"/>
      <c r="E101" s="237"/>
      <c r="F101" s="236"/>
    </row>
    <row r="102" spans="2:6" ht="11.25">
      <c r="B102" s="229"/>
      <c r="C102" s="251"/>
      <c r="D102" s="252"/>
      <c r="E102" s="237"/>
      <c r="F102" s="236"/>
    </row>
    <row r="103" spans="2:6" ht="11.25">
      <c r="B103" s="229"/>
      <c r="C103" s="251" t="s">
        <v>579</v>
      </c>
      <c r="D103" s="252">
        <v>1</v>
      </c>
      <c r="E103" s="237"/>
      <c r="F103" s="254">
        <f>D103*E103</f>
        <v>0</v>
      </c>
    </row>
    <row r="104" spans="2:6" ht="11.25">
      <c r="B104" s="229"/>
      <c r="C104" s="251"/>
      <c r="D104" s="252"/>
      <c r="E104" s="237"/>
      <c r="F104" s="236"/>
    </row>
    <row r="105" spans="1:6" ht="33.75">
      <c r="A105" s="230" t="s">
        <v>582</v>
      </c>
      <c r="B105" s="229" t="s">
        <v>583</v>
      </c>
      <c r="C105" s="250"/>
      <c r="D105" s="252"/>
      <c r="E105" s="237"/>
      <c r="F105" s="236"/>
    </row>
    <row r="106" spans="2:6" ht="11.25">
      <c r="B106" s="229"/>
      <c r="C106" s="251"/>
      <c r="D106" s="252"/>
      <c r="E106" s="237"/>
      <c r="F106" s="236"/>
    </row>
    <row r="107" spans="2:6" ht="11.25">
      <c r="B107" s="229"/>
      <c r="C107" s="251" t="s">
        <v>579</v>
      </c>
      <c r="D107" s="252">
        <v>1</v>
      </c>
      <c r="E107" s="237"/>
      <c r="F107" s="254">
        <f>D107*E107</f>
        <v>0</v>
      </c>
    </row>
    <row r="108" spans="2:6" ht="11.25">
      <c r="B108" s="229"/>
      <c r="C108" s="251"/>
      <c r="D108" s="252"/>
      <c r="E108" s="237"/>
      <c r="F108" s="236"/>
    </row>
    <row r="109" spans="1:6" ht="33.75">
      <c r="A109" s="230" t="s">
        <v>584</v>
      </c>
      <c r="B109" s="229" t="s">
        <v>585</v>
      </c>
      <c r="C109" s="251"/>
      <c r="D109" s="252"/>
      <c r="E109" s="237"/>
      <c r="F109" s="236"/>
    </row>
    <row r="110" spans="2:6" ht="22.5">
      <c r="B110" s="229" t="s">
        <v>586</v>
      </c>
      <c r="C110" s="250"/>
      <c r="D110" s="252"/>
      <c r="E110" s="237"/>
      <c r="F110" s="236"/>
    </row>
    <row r="111" spans="2:6" ht="11.25">
      <c r="B111" s="229"/>
      <c r="C111" s="250"/>
      <c r="D111" s="252"/>
      <c r="E111" s="237"/>
      <c r="F111" s="236"/>
    </row>
    <row r="112" spans="1:7" ht="11.25">
      <c r="A112" s="255"/>
      <c r="B112" s="256"/>
      <c r="C112" s="257" t="s">
        <v>587</v>
      </c>
      <c r="D112" s="258">
        <v>1</v>
      </c>
      <c r="E112" s="259"/>
      <c r="F112" s="260">
        <f>D112*E112</f>
        <v>0</v>
      </c>
      <c r="G112" s="261"/>
    </row>
    <row r="113" spans="2:6" ht="11.25">
      <c r="B113" s="229"/>
      <c r="C113" s="250"/>
      <c r="D113" s="252"/>
      <c r="E113" s="237"/>
      <c r="F113" s="236"/>
    </row>
    <row r="114" spans="1:6" ht="11.25">
      <c r="A114" s="248" t="s">
        <v>504</v>
      </c>
      <c r="B114" s="249" t="s">
        <v>588</v>
      </c>
      <c r="C114" s="250"/>
      <c r="D114" s="252"/>
      <c r="E114" s="237"/>
      <c r="F114" s="254">
        <f>SUM(F5:F112)</f>
        <v>0</v>
      </c>
    </row>
    <row r="115" spans="1:6" ht="11.25">
      <c r="A115" s="248"/>
      <c r="B115" s="249" t="s">
        <v>589</v>
      </c>
      <c r="C115" s="251"/>
      <c r="D115" s="252"/>
      <c r="E115" s="237"/>
      <c r="F115" s="236"/>
    </row>
    <row r="116" spans="1:6" ht="11.25">
      <c r="A116" s="248"/>
      <c r="B116" s="262"/>
      <c r="C116" s="251"/>
      <c r="D116" s="252"/>
      <c r="E116" s="237"/>
      <c r="F116" s="236"/>
    </row>
    <row r="117" spans="1:6" ht="11.25">
      <c r="A117" s="248"/>
      <c r="B117" s="262"/>
      <c r="C117" s="251"/>
      <c r="D117" s="252"/>
      <c r="E117" s="237"/>
      <c r="F117" s="236"/>
    </row>
    <row r="118" spans="1:6" ht="22.5">
      <c r="A118" s="248" t="s">
        <v>590</v>
      </c>
      <c r="B118" s="249" t="s">
        <v>591</v>
      </c>
      <c r="C118" s="251"/>
      <c r="D118" s="252"/>
      <c r="E118" s="237"/>
      <c r="F118" s="236"/>
    </row>
    <row r="119" spans="2:6" ht="11.25">
      <c r="B119" s="229"/>
      <c r="C119" s="251"/>
      <c r="D119" s="252"/>
      <c r="E119" s="237"/>
      <c r="F119" s="236"/>
    </row>
    <row r="120" spans="1:6" ht="22.5">
      <c r="A120" s="230" t="s">
        <v>506</v>
      </c>
      <c r="B120" s="229" t="s">
        <v>592</v>
      </c>
      <c r="C120" s="251"/>
      <c r="D120" s="252"/>
      <c r="E120" s="237"/>
      <c r="F120" s="236"/>
    </row>
    <row r="121" spans="2:6" ht="11.25">
      <c r="B121" s="229"/>
      <c r="C121" s="250"/>
      <c r="D121" s="252"/>
      <c r="E121" s="237"/>
      <c r="F121" s="236"/>
    </row>
    <row r="122" spans="2:6" ht="11.25">
      <c r="B122" s="229" t="s">
        <v>593</v>
      </c>
      <c r="C122" s="251"/>
      <c r="D122" s="252"/>
      <c r="E122" s="237"/>
      <c r="F122" s="236"/>
    </row>
    <row r="123" spans="2:6" ht="11.25">
      <c r="B123" s="229" t="s">
        <v>594</v>
      </c>
      <c r="C123" s="251"/>
      <c r="D123" s="252"/>
      <c r="E123" s="237"/>
      <c r="F123" s="236"/>
    </row>
    <row r="124" spans="2:6" ht="11.25">
      <c r="B124" s="229" t="s">
        <v>509</v>
      </c>
      <c r="C124" s="251"/>
      <c r="D124" s="252"/>
      <c r="E124" s="237"/>
      <c r="F124" s="236"/>
    </row>
    <row r="125" spans="2:6" ht="11.25">
      <c r="B125" s="229"/>
      <c r="C125" s="251"/>
      <c r="D125" s="252"/>
      <c r="E125" s="237"/>
      <c r="F125" s="236"/>
    </row>
    <row r="126" spans="2:6" ht="22.5">
      <c r="B126" s="229" t="s">
        <v>510</v>
      </c>
      <c r="C126" s="251"/>
      <c r="D126" s="252"/>
      <c r="E126" s="237"/>
      <c r="F126" s="236"/>
    </row>
    <row r="127" spans="2:6" ht="11.25">
      <c r="B127" s="229"/>
      <c r="C127" s="250"/>
      <c r="D127" s="252"/>
      <c r="E127" s="237"/>
      <c r="F127" s="236"/>
    </row>
    <row r="128" spans="2:6" ht="11.25">
      <c r="B128" s="229" t="s">
        <v>511</v>
      </c>
      <c r="C128" s="251"/>
      <c r="D128" s="252"/>
      <c r="E128" s="237"/>
      <c r="F128" s="236"/>
    </row>
    <row r="129" spans="2:6" ht="11.25">
      <c r="B129" s="229"/>
      <c r="C129" s="251"/>
      <c r="D129" s="252"/>
      <c r="E129" s="237"/>
      <c r="F129" s="236"/>
    </row>
    <row r="130" spans="2:6" ht="11.25">
      <c r="B130" s="229" t="s">
        <v>512</v>
      </c>
      <c r="C130" s="251"/>
      <c r="D130" s="252"/>
      <c r="E130" s="237"/>
      <c r="F130" s="236"/>
    </row>
    <row r="131" spans="2:6" ht="11.25">
      <c r="B131" s="253" t="s">
        <v>513</v>
      </c>
      <c r="C131" s="251"/>
      <c r="D131" s="252"/>
      <c r="E131" s="237"/>
      <c r="F131" s="236"/>
    </row>
    <row r="132" spans="2:6" ht="11.25">
      <c r="B132" s="229" t="s">
        <v>514</v>
      </c>
      <c r="C132" s="251"/>
      <c r="D132" s="252"/>
      <c r="E132" s="237"/>
      <c r="F132" s="236"/>
    </row>
    <row r="133" spans="2:6" ht="11.25">
      <c r="B133" s="253" t="s">
        <v>515</v>
      </c>
      <c r="C133" s="251"/>
      <c r="D133" s="252"/>
      <c r="E133" s="237"/>
      <c r="F133" s="236"/>
    </row>
    <row r="134" spans="2:6" ht="11.25">
      <c r="B134" s="229" t="s">
        <v>516</v>
      </c>
      <c r="C134" s="251"/>
      <c r="D134" s="252"/>
      <c r="E134" s="237"/>
      <c r="F134" s="236"/>
    </row>
    <row r="135" spans="2:6" ht="11.25">
      <c r="B135" s="253" t="s">
        <v>517</v>
      </c>
      <c r="C135" s="251"/>
      <c r="D135" s="252"/>
      <c r="E135" s="237"/>
      <c r="F135" s="236"/>
    </row>
    <row r="136" spans="2:6" ht="11.25">
      <c r="B136" s="229" t="s">
        <v>518</v>
      </c>
      <c r="C136" s="251"/>
      <c r="D136" s="252"/>
      <c r="E136" s="237"/>
      <c r="F136" s="236"/>
    </row>
    <row r="137" spans="2:6" ht="11.25">
      <c r="B137" s="253" t="s">
        <v>519</v>
      </c>
      <c r="C137" s="251"/>
      <c r="D137" s="252"/>
      <c r="E137" s="237"/>
      <c r="F137" s="236"/>
    </row>
    <row r="138" spans="2:6" ht="11.25">
      <c r="B138" s="229" t="s">
        <v>520</v>
      </c>
      <c r="C138" s="250"/>
      <c r="D138" s="235"/>
      <c r="E138" s="237"/>
      <c r="F138" s="236"/>
    </row>
    <row r="139" spans="2:6" ht="11.25">
      <c r="B139" s="253" t="s">
        <v>521</v>
      </c>
      <c r="C139" s="250"/>
      <c r="D139" s="252"/>
      <c r="E139" s="237"/>
      <c r="F139" s="236"/>
    </row>
    <row r="140" spans="2:6" ht="11.25">
      <c r="B140" s="229" t="s">
        <v>522</v>
      </c>
      <c r="C140" s="251"/>
      <c r="D140" s="252"/>
      <c r="E140" s="237"/>
      <c r="F140" s="236"/>
    </row>
    <row r="141" spans="2:6" ht="11.25">
      <c r="B141" s="253" t="s">
        <v>523</v>
      </c>
      <c r="C141" s="251"/>
      <c r="D141" s="252"/>
      <c r="E141" s="237"/>
      <c r="F141" s="236"/>
    </row>
    <row r="142" spans="2:6" ht="11.25">
      <c r="B142" s="229" t="s">
        <v>524</v>
      </c>
      <c r="C142" s="251"/>
      <c r="D142" s="252"/>
      <c r="E142" s="237"/>
      <c r="F142" s="236"/>
    </row>
    <row r="143" spans="2:6" ht="11.25">
      <c r="B143" s="253" t="s">
        <v>525</v>
      </c>
      <c r="C143" s="250"/>
      <c r="D143" s="235"/>
      <c r="E143" s="237"/>
      <c r="F143" s="236"/>
    </row>
    <row r="144" spans="2:6" ht="11.25">
      <c r="B144" s="253"/>
      <c r="C144" s="250"/>
      <c r="D144" s="235"/>
      <c r="E144" s="237"/>
      <c r="F144" s="236"/>
    </row>
    <row r="145" spans="2:6" ht="11.25">
      <c r="B145" s="229" t="s">
        <v>595</v>
      </c>
      <c r="C145" s="250"/>
      <c r="D145" s="235"/>
      <c r="E145" s="237"/>
      <c r="F145" s="236"/>
    </row>
    <row r="146" spans="2:6" ht="11.25">
      <c r="B146" s="229" t="s">
        <v>596</v>
      </c>
      <c r="C146" s="250"/>
      <c r="D146" s="235"/>
      <c r="E146" s="237"/>
      <c r="F146" s="236"/>
    </row>
    <row r="147" spans="2:6" ht="11.25">
      <c r="B147" s="229"/>
      <c r="C147" s="251"/>
      <c r="D147" s="252"/>
      <c r="E147" s="237"/>
      <c r="F147" s="236"/>
    </row>
    <row r="148" spans="2:6" ht="45">
      <c r="B148" s="229" t="s">
        <v>529</v>
      </c>
      <c r="C148" s="251"/>
      <c r="D148" s="252"/>
      <c r="E148" s="237"/>
      <c r="F148" s="236"/>
    </row>
    <row r="149" spans="2:6" ht="22.5">
      <c r="B149" s="229" t="s">
        <v>530</v>
      </c>
      <c r="C149" s="250"/>
      <c r="D149" s="252"/>
      <c r="E149" s="237"/>
      <c r="F149" s="236"/>
    </row>
    <row r="150" spans="2:6" ht="11.25">
      <c r="B150" s="229"/>
      <c r="C150" s="251"/>
      <c r="D150" s="252"/>
      <c r="E150" s="237"/>
      <c r="F150" s="236"/>
    </row>
    <row r="151" spans="2:6" ht="11.25">
      <c r="B151" s="229"/>
      <c r="C151" s="250" t="s">
        <v>531</v>
      </c>
      <c r="D151" s="235">
        <v>1</v>
      </c>
      <c r="E151" s="237"/>
      <c r="F151" s="254">
        <f>D151*E151</f>
        <v>0</v>
      </c>
    </row>
    <row r="152" spans="2:6" ht="11.25">
      <c r="B152" s="229"/>
      <c r="C152" s="251"/>
      <c r="D152" s="252"/>
      <c r="E152" s="237"/>
      <c r="F152" s="236"/>
    </row>
    <row r="153" spans="1:6" ht="45">
      <c r="A153" s="230" t="s">
        <v>532</v>
      </c>
      <c r="B153" s="229" t="s">
        <v>533</v>
      </c>
      <c r="C153" s="251"/>
      <c r="D153" s="252"/>
      <c r="E153" s="237"/>
      <c r="F153" s="236"/>
    </row>
    <row r="154" spans="2:6" ht="67.5">
      <c r="B154" s="229" t="s">
        <v>534</v>
      </c>
      <c r="C154" s="251"/>
      <c r="D154" s="252"/>
      <c r="E154" s="237"/>
      <c r="F154" s="236"/>
    </row>
    <row r="155" spans="2:6" ht="33.75">
      <c r="B155" s="229" t="s">
        <v>535</v>
      </c>
      <c r="C155" s="251"/>
      <c r="D155" s="252"/>
      <c r="E155" s="237"/>
      <c r="F155" s="236"/>
    </row>
    <row r="156" spans="2:6" ht="11.25">
      <c r="B156" s="229"/>
      <c r="C156" s="251"/>
      <c r="D156" s="252"/>
      <c r="E156" s="237"/>
      <c r="F156" s="236"/>
    </row>
    <row r="157" spans="2:6" ht="11.25">
      <c r="B157" s="229" t="s">
        <v>536</v>
      </c>
      <c r="C157" s="251" t="s">
        <v>537</v>
      </c>
      <c r="D157" s="235">
        <v>120</v>
      </c>
      <c r="E157" s="237"/>
      <c r="F157" s="254">
        <f aca="true" t="shared" si="1" ref="F157:F162">D157*E157</f>
        <v>0</v>
      </c>
    </row>
    <row r="158" spans="2:6" ht="11.25">
      <c r="B158" s="229" t="s">
        <v>538</v>
      </c>
      <c r="C158" s="251" t="s">
        <v>597</v>
      </c>
      <c r="D158" s="235">
        <v>20</v>
      </c>
      <c r="E158" s="237"/>
      <c r="F158" s="254">
        <f t="shared" si="1"/>
        <v>0</v>
      </c>
    </row>
    <row r="159" spans="2:6" ht="11.25">
      <c r="B159" s="229" t="s">
        <v>540</v>
      </c>
      <c r="C159" s="251" t="s">
        <v>537</v>
      </c>
      <c r="D159" s="235">
        <v>120</v>
      </c>
      <c r="E159" s="237"/>
      <c r="F159" s="254">
        <f t="shared" si="1"/>
        <v>0</v>
      </c>
    </row>
    <row r="160" spans="2:6" ht="11.25">
      <c r="B160" s="229" t="s">
        <v>541</v>
      </c>
      <c r="C160" s="251" t="s">
        <v>537</v>
      </c>
      <c r="D160" s="252">
        <v>30</v>
      </c>
      <c r="E160" s="237"/>
      <c r="F160" s="254">
        <f t="shared" si="1"/>
        <v>0</v>
      </c>
    </row>
    <row r="161" spans="2:6" ht="11.25">
      <c r="B161" s="229" t="s">
        <v>542</v>
      </c>
      <c r="C161" s="251" t="s">
        <v>537</v>
      </c>
      <c r="D161" s="252">
        <v>20</v>
      </c>
      <c r="E161" s="237"/>
      <c r="F161" s="254">
        <f t="shared" si="1"/>
        <v>0</v>
      </c>
    </row>
    <row r="162" spans="2:6" ht="11.25">
      <c r="B162" s="229" t="s">
        <v>543</v>
      </c>
      <c r="C162" s="251" t="s">
        <v>537</v>
      </c>
      <c r="D162" s="252">
        <v>20</v>
      </c>
      <c r="E162" s="237"/>
      <c r="F162" s="254">
        <f t="shared" si="1"/>
        <v>0</v>
      </c>
    </row>
    <row r="163" spans="2:6" ht="11.25">
      <c r="B163" s="229"/>
      <c r="C163" s="251"/>
      <c r="D163" s="235"/>
      <c r="E163" s="237"/>
      <c r="F163" s="254"/>
    </row>
    <row r="164" spans="1:6" ht="33.75">
      <c r="A164" s="230" t="s">
        <v>544</v>
      </c>
      <c r="B164" s="229" t="s">
        <v>545</v>
      </c>
      <c r="C164" s="251"/>
      <c r="D164" s="235"/>
      <c r="E164" s="237"/>
      <c r="F164" s="236"/>
    </row>
    <row r="165" spans="2:6" ht="67.5">
      <c r="B165" s="229" t="s">
        <v>546</v>
      </c>
      <c r="C165" s="251"/>
      <c r="D165" s="235"/>
      <c r="E165" s="237"/>
      <c r="F165" s="236"/>
    </row>
    <row r="166" spans="2:6" ht="11.25">
      <c r="B166" s="229"/>
      <c r="C166" s="251"/>
      <c r="D166" s="252"/>
      <c r="E166" s="237"/>
      <c r="F166" s="236"/>
    </row>
    <row r="167" spans="2:6" ht="11.25">
      <c r="B167" s="229" t="s">
        <v>547</v>
      </c>
      <c r="C167" s="251" t="s">
        <v>537</v>
      </c>
      <c r="D167" s="252">
        <v>80</v>
      </c>
      <c r="E167" s="237"/>
      <c r="F167" s="254">
        <f>D167*E167</f>
        <v>0</v>
      </c>
    </row>
    <row r="168" spans="2:6" ht="11.25">
      <c r="B168" s="229"/>
      <c r="C168" s="251"/>
      <c r="D168" s="252"/>
      <c r="E168" s="237"/>
      <c r="F168" s="236"/>
    </row>
    <row r="169" spans="1:6" ht="22.5">
      <c r="A169" s="230" t="s">
        <v>548</v>
      </c>
      <c r="B169" s="229" t="s">
        <v>549</v>
      </c>
      <c r="C169" s="251"/>
      <c r="D169" s="252"/>
      <c r="E169" s="237"/>
      <c r="F169" s="236"/>
    </row>
    <row r="170" spans="2:6" ht="67.5">
      <c r="B170" s="229" t="s">
        <v>550</v>
      </c>
      <c r="C170" s="251"/>
      <c r="D170" s="252"/>
      <c r="E170" s="237"/>
      <c r="F170" s="236"/>
    </row>
    <row r="171" spans="2:6" ht="22.5">
      <c r="B171" s="229" t="s">
        <v>551</v>
      </c>
      <c r="C171" s="251"/>
      <c r="D171" s="252"/>
      <c r="E171" s="237"/>
      <c r="F171" s="236"/>
    </row>
    <row r="172" spans="2:6" ht="11.25">
      <c r="B172" s="229" t="s">
        <v>552</v>
      </c>
      <c r="C172" s="250"/>
      <c r="D172" s="252"/>
      <c r="E172" s="237"/>
      <c r="F172" s="236"/>
    </row>
    <row r="173" spans="2:6" ht="11.25">
      <c r="B173" s="229"/>
      <c r="C173" s="250"/>
      <c r="D173" s="252"/>
      <c r="E173" s="237"/>
      <c r="F173" s="236"/>
    </row>
    <row r="174" spans="2:6" ht="11.25">
      <c r="B174" s="229" t="s">
        <v>553</v>
      </c>
      <c r="C174" s="252" t="s">
        <v>537</v>
      </c>
      <c r="D174" s="237">
        <v>80</v>
      </c>
      <c r="F174" s="254">
        <f>D174*E174</f>
        <v>0</v>
      </c>
    </row>
    <row r="175" spans="2:6" ht="11.25">
      <c r="B175" s="229"/>
      <c r="C175" s="250"/>
      <c r="D175" s="252"/>
      <c r="E175" s="237"/>
      <c r="F175" s="236"/>
    </row>
    <row r="176" spans="1:6" ht="33.75">
      <c r="A176" s="230" t="s">
        <v>554</v>
      </c>
      <c r="B176" s="229" t="s">
        <v>555</v>
      </c>
      <c r="C176" s="250"/>
      <c r="D176" s="252"/>
      <c r="E176" s="237"/>
      <c r="F176" s="236"/>
    </row>
    <row r="177" spans="2:6" ht="45">
      <c r="B177" s="229" t="s">
        <v>556</v>
      </c>
      <c r="C177" s="250"/>
      <c r="D177" s="252"/>
      <c r="E177" s="237"/>
      <c r="F177" s="236"/>
    </row>
    <row r="178" spans="2:6" ht="11.25">
      <c r="B178" s="229"/>
      <c r="C178" s="250"/>
      <c r="D178" s="252"/>
      <c r="E178" s="237"/>
      <c r="F178" s="236"/>
    </row>
    <row r="179" spans="2:6" ht="11.25">
      <c r="B179" s="229"/>
      <c r="C179" s="250" t="s">
        <v>557</v>
      </c>
      <c r="D179" s="235">
        <v>40</v>
      </c>
      <c r="E179" s="237"/>
      <c r="F179" s="254">
        <f>D179*E179</f>
        <v>0</v>
      </c>
    </row>
    <row r="180" spans="2:6" ht="11.25">
      <c r="B180" s="229"/>
      <c r="C180" s="251"/>
      <c r="D180" s="252"/>
      <c r="E180" s="237"/>
      <c r="F180" s="236"/>
    </row>
    <row r="181" spans="1:6" ht="22.5">
      <c r="A181" s="230" t="s">
        <v>558</v>
      </c>
      <c r="B181" s="229" t="s">
        <v>559</v>
      </c>
      <c r="C181" s="251"/>
      <c r="D181" s="252"/>
      <c r="E181" s="237"/>
      <c r="F181" s="236"/>
    </row>
    <row r="182" spans="2:6" ht="22.5">
      <c r="B182" s="229" t="s">
        <v>560</v>
      </c>
      <c r="C182" s="251"/>
      <c r="D182" s="252"/>
      <c r="E182" s="237"/>
      <c r="F182" s="236"/>
    </row>
    <row r="183" spans="2:6" ht="11.25">
      <c r="B183" s="229"/>
      <c r="C183" s="251"/>
      <c r="D183" s="252"/>
      <c r="E183" s="237"/>
      <c r="F183" s="236"/>
    </row>
    <row r="184" spans="2:6" ht="11.25">
      <c r="B184" s="229"/>
      <c r="C184" s="251" t="s">
        <v>561</v>
      </c>
      <c r="D184" s="252">
        <v>20</v>
      </c>
      <c r="E184" s="237"/>
      <c r="F184" s="254">
        <f>D184*E184</f>
        <v>0</v>
      </c>
    </row>
    <row r="185" spans="2:6" ht="11.25">
      <c r="B185" s="229"/>
      <c r="C185" s="250"/>
      <c r="D185" s="252"/>
      <c r="E185" s="237"/>
      <c r="F185" s="236"/>
    </row>
    <row r="186" spans="1:6" ht="33.75">
      <c r="A186" s="230" t="s">
        <v>562</v>
      </c>
      <c r="B186" s="229" t="s">
        <v>598</v>
      </c>
      <c r="C186" s="251"/>
      <c r="D186" s="252"/>
      <c r="E186" s="237"/>
      <c r="F186" s="236"/>
    </row>
    <row r="187" spans="2:6" ht="22.5">
      <c r="B187" s="229" t="s">
        <v>564</v>
      </c>
      <c r="C187" s="251"/>
      <c r="D187" s="252"/>
      <c r="E187" s="237"/>
      <c r="F187" s="236"/>
    </row>
    <row r="188" spans="2:6" ht="11.25">
      <c r="B188" s="229"/>
      <c r="C188" s="251"/>
      <c r="D188" s="252"/>
      <c r="E188" s="237"/>
      <c r="F188" s="236"/>
    </row>
    <row r="189" spans="2:6" ht="11.25">
      <c r="B189" s="229"/>
      <c r="C189" s="251" t="s">
        <v>565</v>
      </c>
      <c r="D189" s="252">
        <v>140</v>
      </c>
      <c r="E189" s="237"/>
      <c r="F189" s="254">
        <f>D189*E189</f>
        <v>0</v>
      </c>
    </row>
    <row r="190" spans="2:6" ht="11.25">
      <c r="B190" s="229"/>
      <c r="C190" s="251"/>
      <c r="D190" s="252"/>
      <c r="E190" s="237"/>
      <c r="F190" s="236"/>
    </row>
    <row r="191" spans="1:6" ht="22.5">
      <c r="A191" s="230" t="s">
        <v>566</v>
      </c>
      <c r="B191" s="229" t="s">
        <v>567</v>
      </c>
      <c r="C191" s="250"/>
      <c r="D191" s="252"/>
      <c r="E191" s="237"/>
      <c r="F191" s="236"/>
    </row>
    <row r="192" spans="2:6" ht="22.5">
      <c r="B192" s="229" t="s">
        <v>564</v>
      </c>
      <c r="C192" s="250"/>
      <c r="D192" s="252"/>
      <c r="E192" s="237"/>
      <c r="F192" s="236"/>
    </row>
    <row r="193" spans="2:6" ht="11.25">
      <c r="B193" s="229"/>
      <c r="C193" s="250"/>
      <c r="D193" s="252"/>
      <c r="E193" s="237"/>
      <c r="F193" s="236"/>
    </row>
    <row r="194" spans="2:6" ht="11.25">
      <c r="B194" s="229"/>
      <c r="C194" s="250" t="s">
        <v>565</v>
      </c>
      <c r="D194" s="252">
        <v>120</v>
      </c>
      <c r="E194" s="237"/>
      <c r="F194" s="254">
        <f>D194*E194</f>
        <v>0</v>
      </c>
    </row>
    <row r="195" spans="2:6" ht="11.25">
      <c r="B195" s="229"/>
      <c r="C195" s="250"/>
      <c r="D195" s="252"/>
      <c r="E195" s="237"/>
      <c r="F195" s="236"/>
    </row>
    <row r="196" spans="1:6" ht="22.5">
      <c r="A196" s="230" t="s">
        <v>568</v>
      </c>
      <c r="B196" s="229" t="s">
        <v>569</v>
      </c>
      <c r="C196" s="250"/>
      <c r="D196" s="252"/>
      <c r="E196" s="237"/>
      <c r="F196" s="236"/>
    </row>
    <row r="197" spans="2:6" ht="22.5">
      <c r="B197" s="229" t="s">
        <v>564</v>
      </c>
      <c r="C197" s="250"/>
      <c r="D197" s="252"/>
      <c r="E197" s="237"/>
      <c r="F197" s="236"/>
    </row>
    <row r="198" spans="2:6" ht="11.25">
      <c r="B198" s="229"/>
      <c r="C198" s="250"/>
      <c r="D198" s="252"/>
      <c r="E198" s="237"/>
      <c r="F198" s="236"/>
    </row>
    <row r="199" spans="2:6" ht="11.25">
      <c r="B199" s="229"/>
      <c r="C199" s="250" t="s">
        <v>561</v>
      </c>
      <c r="D199" s="252">
        <v>45</v>
      </c>
      <c r="E199" s="237"/>
      <c r="F199" s="254">
        <f>D199*E199</f>
        <v>0</v>
      </c>
    </row>
    <row r="200" spans="2:6" ht="11.25">
      <c r="B200" s="229"/>
      <c r="C200" s="251"/>
      <c r="D200" s="252"/>
      <c r="E200" s="237"/>
      <c r="F200" s="236"/>
    </row>
    <row r="201" spans="1:6" ht="33.75">
      <c r="A201" s="230" t="s">
        <v>570</v>
      </c>
      <c r="B201" s="229" t="s">
        <v>571</v>
      </c>
      <c r="C201" s="251"/>
      <c r="D201" s="252"/>
      <c r="E201" s="237"/>
      <c r="F201" s="236"/>
    </row>
    <row r="202" spans="2:6" ht="22.5">
      <c r="B202" s="229" t="s">
        <v>572</v>
      </c>
      <c r="C202" s="250"/>
      <c r="D202" s="235"/>
      <c r="E202" s="237"/>
      <c r="F202" s="236"/>
    </row>
    <row r="203" spans="2:6" ht="11.25">
      <c r="B203" s="229"/>
      <c r="C203" s="250"/>
      <c r="D203" s="252"/>
      <c r="E203" s="237"/>
      <c r="F203" s="236"/>
    </row>
    <row r="204" spans="2:6" ht="11.25">
      <c r="B204" s="229"/>
      <c r="C204" s="250" t="s">
        <v>565</v>
      </c>
      <c r="D204" s="252">
        <v>270</v>
      </c>
      <c r="E204" s="237"/>
      <c r="F204" s="254">
        <f>D204*E204</f>
        <v>0</v>
      </c>
    </row>
    <row r="205" spans="2:6" ht="11.25">
      <c r="B205" s="229"/>
      <c r="C205" s="250"/>
      <c r="D205" s="252"/>
      <c r="E205" s="237"/>
      <c r="F205" s="236"/>
    </row>
    <row r="206" spans="1:6" ht="33.75">
      <c r="A206" s="230" t="s">
        <v>573</v>
      </c>
      <c r="B206" s="229" t="s">
        <v>574</v>
      </c>
      <c r="C206" s="250"/>
      <c r="D206" s="252"/>
      <c r="E206" s="237"/>
      <c r="F206" s="236"/>
    </row>
    <row r="207" spans="2:6" ht="22.5">
      <c r="B207" s="229" t="s">
        <v>575</v>
      </c>
      <c r="C207" s="250"/>
      <c r="D207" s="252"/>
      <c r="E207" s="237"/>
      <c r="F207" s="236"/>
    </row>
    <row r="208" spans="2:6" ht="11.25">
      <c r="B208" s="229"/>
      <c r="C208" s="250"/>
      <c r="D208" s="252"/>
      <c r="E208" s="237"/>
      <c r="F208" s="236"/>
    </row>
    <row r="209" spans="2:6" ht="11.25">
      <c r="B209" s="229"/>
      <c r="C209" s="250" t="s">
        <v>576</v>
      </c>
      <c r="D209" s="252">
        <v>2</v>
      </c>
      <c r="E209" s="237"/>
      <c r="F209" s="254">
        <f>D209*E209</f>
        <v>0</v>
      </c>
    </row>
    <row r="210" spans="2:6" ht="11.25">
      <c r="B210" s="229"/>
      <c r="C210" s="250"/>
      <c r="D210" s="252"/>
      <c r="E210" s="237"/>
      <c r="F210" s="236"/>
    </row>
    <row r="211" spans="1:6" ht="45">
      <c r="A211" s="230" t="s">
        <v>577</v>
      </c>
      <c r="B211" s="229" t="s">
        <v>578</v>
      </c>
      <c r="C211" s="250"/>
      <c r="D211" s="252"/>
      <c r="E211" s="237"/>
      <c r="F211" s="236"/>
    </row>
    <row r="212" spans="2:6" ht="11.25">
      <c r="B212" s="229"/>
      <c r="C212" s="250"/>
      <c r="D212" s="252"/>
      <c r="E212" s="237"/>
      <c r="F212" s="236"/>
    </row>
    <row r="213" spans="2:6" ht="11.25">
      <c r="B213" s="229"/>
      <c r="C213" s="250" t="s">
        <v>579</v>
      </c>
      <c r="D213" s="252">
        <v>1</v>
      </c>
      <c r="E213" s="237"/>
      <c r="F213" s="254">
        <f>D213*E213</f>
        <v>0</v>
      </c>
    </row>
    <row r="214" spans="2:6" ht="11.25">
      <c r="B214" s="229"/>
      <c r="C214" s="250"/>
      <c r="D214" s="252"/>
      <c r="E214" s="237"/>
      <c r="F214" s="236"/>
    </row>
    <row r="215" spans="1:6" ht="33.75">
      <c r="A215" s="230" t="s">
        <v>580</v>
      </c>
      <c r="B215" s="229" t="s">
        <v>581</v>
      </c>
      <c r="C215" s="250"/>
      <c r="D215" s="252"/>
      <c r="E215" s="237"/>
      <c r="F215" s="236"/>
    </row>
    <row r="216" spans="2:6" ht="11.25">
      <c r="B216" s="229"/>
      <c r="C216" s="250"/>
      <c r="D216" s="252"/>
      <c r="E216" s="237"/>
      <c r="F216" s="236"/>
    </row>
    <row r="217" spans="2:6" ht="11.25">
      <c r="B217" s="229"/>
      <c r="C217" s="250" t="s">
        <v>579</v>
      </c>
      <c r="D217" s="252">
        <v>1</v>
      </c>
      <c r="E217" s="237"/>
      <c r="F217" s="254">
        <f>D217*E217</f>
        <v>0</v>
      </c>
    </row>
    <row r="218" spans="2:6" ht="11.25">
      <c r="B218" s="229"/>
      <c r="C218" s="250"/>
      <c r="D218" s="252"/>
      <c r="E218" s="237"/>
      <c r="F218" s="236"/>
    </row>
    <row r="219" spans="1:6" ht="33.75">
      <c r="A219" s="230" t="s">
        <v>582</v>
      </c>
      <c r="B219" s="229" t="s">
        <v>583</v>
      </c>
      <c r="C219" s="250"/>
      <c r="D219" s="252"/>
      <c r="E219" s="237"/>
      <c r="F219" s="236"/>
    </row>
    <row r="220" spans="2:6" ht="11.25">
      <c r="B220" s="229"/>
      <c r="C220" s="250"/>
      <c r="D220" s="252"/>
      <c r="E220" s="237"/>
      <c r="F220" s="236"/>
    </row>
    <row r="221" spans="2:6" ht="11.25">
      <c r="B221" s="229"/>
      <c r="C221" s="250" t="s">
        <v>579</v>
      </c>
      <c r="D221" s="252">
        <v>1</v>
      </c>
      <c r="E221" s="237"/>
      <c r="F221" s="254">
        <f>D221*E221</f>
        <v>0</v>
      </c>
    </row>
    <row r="222" spans="2:6" ht="11.25">
      <c r="B222" s="229"/>
      <c r="C222" s="250"/>
      <c r="D222" s="252"/>
      <c r="E222" s="237"/>
      <c r="F222" s="236"/>
    </row>
    <row r="223" spans="1:6" ht="33.75">
      <c r="A223" s="230" t="s">
        <v>584</v>
      </c>
      <c r="B223" s="229" t="s">
        <v>585</v>
      </c>
      <c r="C223" s="250"/>
      <c r="D223" s="235"/>
      <c r="E223" s="237"/>
      <c r="F223" s="236"/>
    </row>
    <row r="224" spans="2:6" ht="22.5">
      <c r="B224" s="229" t="s">
        <v>586</v>
      </c>
      <c r="C224" s="250"/>
      <c r="D224" s="263"/>
      <c r="E224" s="237"/>
      <c r="F224" s="236"/>
    </row>
    <row r="225" spans="2:6" ht="11.25">
      <c r="B225" s="229"/>
      <c r="C225" s="250"/>
      <c r="D225" s="235"/>
      <c r="E225" s="237"/>
      <c r="F225" s="236"/>
    </row>
    <row r="226" spans="1:7" ht="11.25">
      <c r="A226" s="255"/>
      <c r="B226" s="256"/>
      <c r="C226" s="264" t="s">
        <v>587</v>
      </c>
      <c r="D226" s="265">
        <v>1</v>
      </c>
      <c r="E226" s="259"/>
      <c r="F226" s="260">
        <f>D226*E226</f>
        <v>0</v>
      </c>
      <c r="G226" s="261"/>
    </row>
    <row r="227" spans="2:6" ht="11.25">
      <c r="B227" s="229"/>
      <c r="C227" s="251"/>
      <c r="D227" s="266"/>
      <c r="E227" s="237"/>
      <c r="F227" s="236"/>
    </row>
    <row r="228" spans="1:6" ht="11.25">
      <c r="A228" s="248" t="s">
        <v>590</v>
      </c>
      <c r="B228" s="249" t="s">
        <v>588</v>
      </c>
      <c r="C228" s="251"/>
      <c r="D228" s="263"/>
      <c r="E228" s="237"/>
      <c r="F228" s="236"/>
    </row>
    <row r="229" spans="1:6" ht="11.25">
      <c r="A229" s="248"/>
      <c r="B229" s="249" t="s">
        <v>599</v>
      </c>
      <c r="C229" s="251"/>
      <c r="D229" s="252"/>
      <c r="E229" s="237"/>
      <c r="F229" s="254">
        <f>SUM(F151:F226)</f>
        <v>0</v>
      </c>
    </row>
    <row r="230" spans="1:6" ht="11.25">
      <c r="A230" s="267"/>
      <c r="B230" s="267"/>
      <c r="C230" s="251"/>
      <c r="D230" s="252"/>
      <c r="E230" s="237"/>
      <c r="F230" s="236"/>
    </row>
    <row r="231" spans="1:6" ht="11.25">
      <c r="A231" s="267"/>
      <c r="B231" s="267"/>
      <c r="C231" s="251"/>
      <c r="D231" s="252"/>
      <c r="E231" s="237"/>
      <c r="F231" s="236"/>
    </row>
    <row r="232" spans="1:6" ht="22.5">
      <c r="A232" s="248" t="s">
        <v>600</v>
      </c>
      <c r="B232" s="249" t="s">
        <v>601</v>
      </c>
      <c r="C232" s="251"/>
      <c r="D232" s="252"/>
      <c r="E232" s="237"/>
      <c r="F232" s="236"/>
    </row>
    <row r="233" spans="1:6" ht="11.25">
      <c r="A233" s="248"/>
      <c r="B233" s="249" t="s">
        <v>602</v>
      </c>
      <c r="C233" s="251"/>
      <c r="D233" s="252"/>
      <c r="E233" s="237"/>
      <c r="F233" s="236"/>
    </row>
    <row r="234" spans="2:6" ht="11.25">
      <c r="B234" s="229"/>
      <c r="C234" s="251"/>
      <c r="D234" s="252"/>
      <c r="E234" s="237"/>
      <c r="F234" s="236"/>
    </row>
    <row r="235" spans="1:6" ht="22.5">
      <c r="A235" s="230" t="s">
        <v>506</v>
      </c>
      <c r="B235" s="229" t="s">
        <v>603</v>
      </c>
      <c r="C235" s="251"/>
      <c r="D235" s="252"/>
      <c r="E235" s="237"/>
      <c r="F235" s="236"/>
    </row>
    <row r="236" spans="2:6" ht="11.25">
      <c r="B236" s="229"/>
      <c r="C236" s="251"/>
      <c r="D236" s="252"/>
      <c r="E236" s="237"/>
      <c r="F236" s="236"/>
    </row>
    <row r="237" spans="2:6" ht="11.25">
      <c r="B237" s="229" t="s">
        <v>604</v>
      </c>
      <c r="C237" s="251"/>
      <c r="D237" s="252"/>
      <c r="E237" s="237"/>
      <c r="F237" s="236"/>
    </row>
    <row r="238" spans="2:6" ht="11.25">
      <c r="B238" s="229" t="s">
        <v>509</v>
      </c>
      <c r="C238" s="251"/>
      <c r="D238" s="252"/>
      <c r="E238" s="237"/>
      <c r="F238" s="236"/>
    </row>
    <row r="239" spans="2:6" ht="11.25">
      <c r="B239" s="229"/>
      <c r="C239" s="251"/>
      <c r="D239" s="252"/>
      <c r="E239" s="237"/>
      <c r="F239" s="236"/>
    </row>
    <row r="240" spans="2:6" ht="22.5">
      <c r="B240" s="229" t="s">
        <v>605</v>
      </c>
      <c r="C240" s="251"/>
      <c r="D240" s="252"/>
      <c r="E240" s="237"/>
      <c r="F240" s="236"/>
    </row>
    <row r="241" spans="2:6" ht="11.25">
      <c r="B241" s="229"/>
      <c r="C241" s="251"/>
      <c r="D241" s="252"/>
      <c r="E241" s="237"/>
      <c r="F241" s="236"/>
    </row>
    <row r="242" spans="2:6" ht="11.25">
      <c r="B242" s="229" t="s">
        <v>511</v>
      </c>
      <c r="C242" s="251"/>
      <c r="D242" s="252"/>
      <c r="E242" s="237"/>
      <c r="F242" s="236"/>
    </row>
    <row r="243" spans="2:6" ht="11.25">
      <c r="B243" s="229"/>
      <c r="C243" s="250"/>
      <c r="D243" s="235"/>
      <c r="E243" s="237"/>
      <c r="F243" s="236"/>
    </row>
    <row r="244" spans="2:6" ht="11.25">
      <c r="B244" s="229" t="s">
        <v>512</v>
      </c>
      <c r="C244" s="251"/>
      <c r="D244" s="252"/>
      <c r="E244" s="237"/>
      <c r="F244" s="236"/>
    </row>
    <row r="245" spans="2:6" ht="11.25">
      <c r="B245" s="253" t="s">
        <v>513</v>
      </c>
      <c r="C245" s="251"/>
      <c r="D245" s="252"/>
      <c r="E245" s="237"/>
      <c r="F245" s="236"/>
    </row>
    <row r="246" spans="2:6" ht="11.25">
      <c r="B246" s="229" t="s">
        <v>514</v>
      </c>
      <c r="C246" s="251"/>
      <c r="D246" s="252"/>
      <c r="E246" s="237"/>
      <c r="F246" s="236"/>
    </row>
    <row r="247" spans="2:6" ht="11.25">
      <c r="B247" s="253" t="s">
        <v>606</v>
      </c>
      <c r="C247" s="251"/>
      <c r="D247" s="252"/>
      <c r="E247" s="237"/>
      <c r="F247" s="236"/>
    </row>
    <row r="248" spans="2:6" ht="11.25">
      <c r="B248" s="229" t="s">
        <v>516</v>
      </c>
      <c r="C248" s="251"/>
      <c r="D248" s="252"/>
      <c r="E248" s="237"/>
      <c r="F248" s="236"/>
    </row>
    <row r="249" spans="2:6" ht="11.25">
      <c r="B249" s="253" t="s">
        <v>607</v>
      </c>
      <c r="C249" s="251"/>
      <c r="D249" s="252"/>
      <c r="E249" s="237"/>
      <c r="F249" s="236"/>
    </row>
    <row r="250" spans="2:6" ht="11.25">
      <c r="B250" s="229" t="s">
        <v>518</v>
      </c>
      <c r="C250" s="251"/>
      <c r="D250" s="252"/>
      <c r="E250" s="237"/>
      <c r="F250" s="236"/>
    </row>
    <row r="251" spans="2:6" ht="11.25">
      <c r="B251" s="253" t="s">
        <v>608</v>
      </c>
      <c r="C251" s="251"/>
      <c r="D251" s="252"/>
      <c r="E251" s="237"/>
      <c r="F251" s="236"/>
    </row>
    <row r="252" spans="2:6" ht="11.25">
      <c r="B252" s="229" t="s">
        <v>520</v>
      </c>
      <c r="C252" s="251"/>
      <c r="D252" s="252"/>
      <c r="E252" s="237"/>
      <c r="F252" s="236"/>
    </row>
    <row r="253" spans="2:6" ht="11.25">
      <c r="B253" s="253" t="s">
        <v>609</v>
      </c>
      <c r="C253" s="251"/>
      <c r="D253" s="252"/>
      <c r="E253" s="237"/>
      <c r="F253" s="236"/>
    </row>
    <row r="254" spans="2:6" ht="11.25">
      <c r="B254" s="229" t="s">
        <v>522</v>
      </c>
      <c r="C254" s="251"/>
      <c r="D254" s="252"/>
      <c r="E254" s="237"/>
      <c r="F254" s="236"/>
    </row>
    <row r="255" spans="2:6" ht="11.25">
      <c r="B255" s="253" t="s">
        <v>523</v>
      </c>
      <c r="C255" s="251"/>
      <c r="D255" s="252"/>
      <c r="E255" s="237"/>
      <c r="F255" s="236"/>
    </row>
    <row r="256" spans="2:6" ht="11.25">
      <c r="B256" s="229" t="s">
        <v>524</v>
      </c>
      <c r="C256" s="251"/>
      <c r="D256" s="252"/>
      <c r="E256" s="237"/>
      <c r="F256" s="236"/>
    </row>
    <row r="257" spans="2:6" ht="11.25">
      <c r="B257" s="253" t="s">
        <v>610</v>
      </c>
      <c r="C257" s="251"/>
      <c r="D257" s="252"/>
      <c r="E257" s="237"/>
      <c r="F257" s="236"/>
    </row>
    <row r="258" spans="2:6" ht="11.25">
      <c r="B258" s="229"/>
      <c r="C258" s="246"/>
      <c r="D258" s="234"/>
      <c r="E258" s="237"/>
      <c r="F258" s="236"/>
    </row>
    <row r="259" spans="2:6" ht="45">
      <c r="B259" s="229" t="s">
        <v>529</v>
      </c>
      <c r="C259" s="246"/>
      <c r="D259" s="234"/>
      <c r="E259" s="237"/>
      <c r="F259" s="236"/>
    </row>
    <row r="260" spans="2:6" ht="22.5">
      <c r="B260" s="229" t="s">
        <v>611</v>
      </c>
      <c r="C260" s="246"/>
      <c r="D260" s="234"/>
      <c r="E260" s="237"/>
      <c r="F260" s="236"/>
    </row>
    <row r="261" spans="2:6" ht="22.5">
      <c r="B261" s="229" t="s">
        <v>530</v>
      </c>
      <c r="C261" s="246"/>
      <c r="D261" s="234"/>
      <c r="E261" s="237"/>
      <c r="F261" s="236"/>
    </row>
    <row r="262" spans="2:6" ht="11.25">
      <c r="B262" s="229"/>
      <c r="C262" s="246"/>
      <c r="D262" s="234"/>
      <c r="E262" s="237"/>
      <c r="F262" s="236"/>
    </row>
    <row r="263" spans="2:6" ht="11.25">
      <c r="B263" s="229"/>
      <c r="C263" s="246" t="s">
        <v>531</v>
      </c>
      <c r="D263" s="234">
        <v>1</v>
      </c>
      <c r="E263" s="237"/>
      <c r="F263" s="254">
        <f>D263*E263</f>
        <v>0</v>
      </c>
    </row>
    <row r="264" spans="2:6" ht="11.25">
      <c r="B264" s="229"/>
      <c r="C264" s="246"/>
      <c r="D264" s="234"/>
      <c r="E264" s="237"/>
      <c r="F264" s="236"/>
    </row>
    <row r="265" spans="1:6" ht="45">
      <c r="A265" s="230" t="s">
        <v>532</v>
      </c>
      <c r="B265" s="229" t="s">
        <v>533</v>
      </c>
      <c r="C265" s="251"/>
      <c r="D265" s="252"/>
      <c r="E265" s="237"/>
      <c r="F265" s="236"/>
    </row>
    <row r="266" spans="2:6" ht="67.5">
      <c r="B266" s="229" t="s">
        <v>612</v>
      </c>
      <c r="C266" s="251"/>
      <c r="D266" s="252"/>
      <c r="E266" s="237"/>
      <c r="F266" s="236"/>
    </row>
    <row r="267" spans="2:6" ht="33.75">
      <c r="B267" s="229" t="s">
        <v>535</v>
      </c>
      <c r="C267" s="251"/>
      <c r="D267" s="252"/>
      <c r="E267" s="237"/>
      <c r="F267" s="236"/>
    </row>
    <row r="268" spans="2:6" ht="11.25">
      <c r="B268" s="229"/>
      <c r="C268" s="251"/>
      <c r="D268" s="252"/>
      <c r="E268" s="237"/>
      <c r="F268" s="236"/>
    </row>
    <row r="269" spans="2:6" ht="11.25">
      <c r="B269" s="229" t="s">
        <v>536</v>
      </c>
      <c r="C269" s="251" t="s">
        <v>597</v>
      </c>
      <c r="D269" s="252">
        <v>18</v>
      </c>
      <c r="E269" s="237"/>
      <c r="F269" s="254">
        <f>D269*E269</f>
        <v>0</v>
      </c>
    </row>
    <row r="270" spans="2:6" ht="11.25">
      <c r="B270" s="229" t="s">
        <v>540</v>
      </c>
      <c r="C270" s="251" t="s">
        <v>597</v>
      </c>
      <c r="D270" s="252">
        <v>18</v>
      </c>
      <c r="E270" s="237"/>
      <c r="F270" s="254">
        <f>D270*E270</f>
        <v>0</v>
      </c>
    </row>
    <row r="271" spans="2:6" ht="11.25">
      <c r="B271" s="229"/>
      <c r="C271" s="246"/>
      <c r="D271" s="234"/>
      <c r="E271" s="237"/>
      <c r="F271" s="236"/>
    </row>
    <row r="272" spans="1:6" ht="33.75">
      <c r="A272" s="230" t="s">
        <v>544</v>
      </c>
      <c r="B272" s="229" t="s">
        <v>545</v>
      </c>
      <c r="C272" s="246"/>
      <c r="D272" s="234"/>
      <c r="E272" s="237"/>
      <c r="F272" s="236"/>
    </row>
    <row r="273" spans="2:6" ht="67.5">
      <c r="B273" s="229" t="s">
        <v>546</v>
      </c>
      <c r="C273" s="246"/>
      <c r="D273" s="234"/>
      <c r="E273" s="237"/>
      <c r="F273" s="236"/>
    </row>
    <row r="274" spans="2:6" ht="11.25">
      <c r="B274" s="229"/>
      <c r="C274" s="246"/>
      <c r="D274" s="234"/>
      <c r="E274" s="237"/>
      <c r="F274" s="236"/>
    </row>
    <row r="275" spans="2:6" ht="11.25">
      <c r="B275" s="229" t="s">
        <v>547</v>
      </c>
      <c r="C275" s="246" t="s">
        <v>537</v>
      </c>
      <c r="D275" s="234">
        <v>30</v>
      </c>
      <c r="E275" s="237"/>
      <c r="F275" s="254">
        <f>D275*E275</f>
        <v>0</v>
      </c>
    </row>
    <row r="276" spans="2:6" ht="11.25">
      <c r="B276" s="229"/>
      <c r="C276" s="246"/>
      <c r="D276" s="234"/>
      <c r="E276" s="237"/>
      <c r="F276" s="236"/>
    </row>
    <row r="277" spans="1:6" ht="22.5">
      <c r="A277" s="230" t="s">
        <v>548</v>
      </c>
      <c r="B277" s="229" t="s">
        <v>549</v>
      </c>
      <c r="C277" s="246"/>
      <c r="D277" s="234"/>
      <c r="E277" s="237"/>
      <c r="F277" s="236"/>
    </row>
    <row r="278" spans="2:6" ht="67.5">
      <c r="B278" s="229" t="s">
        <v>550</v>
      </c>
      <c r="C278" s="246"/>
      <c r="D278" s="234"/>
      <c r="E278" s="237"/>
      <c r="F278" s="236"/>
    </row>
    <row r="279" spans="2:6" ht="22.5">
      <c r="B279" s="229" t="s">
        <v>551</v>
      </c>
      <c r="D279" s="252"/>
      <c r="E279" s="237"/>
      <c r="F279" s="236"/>
    </row>
    <row r="280" spans="2:6" ht="11.25">
      <c r="B280" s="229" t="s">
        <v>552</v>
      </c>
      <c r="D280" s="252"/>
      <c r="E280" s="237"/>
      <c r="F280" s="236"/>
    </row>
    <row r="281" spans="2:6" ht="11.25">
      <c r="B281" s="229"/>
      <c r="D281" s="252"/>
      <c r="E281" s="237"/>
      <c r="F281" s="236"/>
    </row>
    <row r="282" spans="2:6" ht="11.25">
      <c r="B282" s="229" t="s">
        <v>553</v>
      </c>
      <c r="C282" s="252" t="s">
        <v>537</v>
      </c>
      <c r="D282" s="237">
        <v>30</v>
      </c>
      <c r="E282" s="237"/>
      <c r="F282" s="254">
        <f>D282*E282</f>
        <v>0</v>
      </c>
    </row>
    <row r="283" spans="2:6" ht="11.25">
      <c r="B283" s="229"/>
      <c r="C283" s="246"/>
      <c r="D283" s="252"/>
      <c r="E283" s="237"/>
      <c r="F283" s="236"/>
    </row>
    <row r="284" spans="1:6" ht="33.75">
      <c r="A284" s="230" t="s">
        <v>554</v>
      </c>
      <c r="B284" s="229" t="s">
        <v>555</v>
      </c>
      <c r="D284" s="252"/>
      <c r="E284" s="237"/>
      <c r="F284" s="236"/>
    </row>
    <row r="285" spans="2:6" ht="45">
      <c r="B285" s="229" t="s">
        <v>556</v>
      </c>
      <c r="D285" s="235"/>
      <c r="E285" s="237"/>
      <c r="F285" s="236"/>
    </row>
    <row r="286" spans="2:6" ht="11.25">
      <c r="B286" s="229"/>
      <c r="D286" s="252"/>
      <c r="E286" s="237"/>
      <c r="F286" s="236"/>
    </row>
    <row r="287" spans="2:6" ht="11.25">
      <c r="B287" s="229"/>
      <c r="C287" s="232" t="s">
        <v>557</v>
      </c>
      <c r="D287" s="252">
        <v>30</v>
      </c>
      <c r="E287" s="237"/>
      <c r="F287" s="254">
        <f>D287*E287</f>
        <v>0</v>
      </c>
    </row>
    <row r="288" spans="2:6" ht="11.25">
      <c r="B288" s="229"/>
      <c r="C288" s="246"/>
      <c r="D288" s="234"/>
      <c r="E288" s="237"/>
      <c r="F288" s="236"/>
    </row>
    <row r="289" spans="1:6" ht="22.5">
      <c r="A289" s="230" t="s">
        <v>558</v>
      </c>
      <c r="B289" s="229" t="s">
        <v>559</v>
      </c>
      <c r="C289" s="246"/>
      <c r="D289" s="234"/>
      <c r="E289" s="237"/>
      <c r="F289" s="236"/>
    </row>
    <row r="290" spans="2:6" ht="22.5">
      <c r="B290" s="229" t="s">
        <v>560</v>
      </c>
      <c r="C290" s="246"/>
      <c r="D290" s="234"/>
      <c r="E290" s="237"/>
      <c r="F290" s="236"/>
    </row>
    <row r="291" spans="2:6" ht="11.25">
      <c r="B291" s="229"/>
      <c r="C291" s="246"/>
      <c r="D291" s="234"/>
      <c r="E291" s="237"/>
      <c r="F291" s="236"/>
    </row>
    <row r="292" spans="2:6" ht="11.25">
      <c r="B292" s="229"/>
      <c r="C292" s="246" t="s">
        <v>561</v>
      </c>
      <c r="D292" s="234">
        <v>10</v>
      </c>
      <c r="E292" s="237"/>
      <c r="F292" s="254">
        <f>D292*E292</f>
        <v>0</v>
      </c>
    </row>
    <row r="293" spans="2:6" ht="11.25">
      <c r="B293" s="229"/>
      <c r="C293" s="251"/>
      <c r="D293" s="252"/>
      <c r="E293" s="237"/>
      <c r="F293" s="236"/>
    </row>
    <row r="294" spans="1:6" ht="33.75">
      <c r="A294" s="230" t="s">
        <v>562</v>
      </c>
      <c r="B294" s="229" t="s">
        <v>563</v>
      </c>
      <c r="C294" s="268"/>
      <c r="D294" s="252"/>
      <c r="E294" s="237"/>
      <c r="F294" s="236"/>
    </row>
    <row r="295" spans="2:6" ht="22.5">
      <c r="B295" s="229" t="s">
        <v>564</v>
      </c>
      <c r="C295" s="268"/>
      <c r="D295" s="252"/>
      <c r="E295" s="237"/>
      <c r="F295" s="236"/>
    </row>
    <row r="296" spans="2:6" ht="11.25">
      <c r="B296" s="229"/>
      <c r="C296" s="268"/>
      <c r="D296" s="252"/>
      <c r="E296" s="237"/>
      <c r="F296" s="236"/>
    </row>
    <row r="297" spans="2:6" ht="11.25">
      <c r="B297" s="229"/>
      <c r="C297" s="232" t="s">
        <v>613</v>
      </c>
      <c r="D297" s="252">
        <v>20</v>
      </c>
      <c r="E297" s="237"/>
      <c r="F297" s="254">
        <f>D297*E297</f>
        <v>0</v>
      </c>
    </row>
    <row r="298" spans="2:6" ht="11.25">
      <c r="B298" s="229"/>
      <c r="C298" s="268"/>
      <c r="D298" s="252"/>
      <c r="E298" s="237"/>
      <c r="F298" s="236"/>
    </row>
    <row r="299" spans="1:6" ht="22.5">
      <c r="A299" s="230" t="s">
        <v>566</v>
      </c>
      <c r="B299" s="229" t="s">
        <v>567</v>
      </c>
      <c r="C299" s="246"/>
      <c r="D299" s="234"/>
      <c r="E299" s="237"/>
      <c r="F299" s="236"/>
    </row>
    <row r="300" spans="2:6" ht="22.5">
      <c r="B300" s="229" t="s">
        <v>564</v>
      </c>
      <c r="C300" s="246"/>
      <c r="D300" s="234"/>
      <c r="E300" s="237"/>
      <c r="F300" s="236"/>
    </row>
    <row r="301" spans="2:6" ht="11.25">
      <c r="B301" s="229"/>
      <c r="C301" s="246"/>
      <c r="D301" s="234"/>
      <c r="E301" s="237"/>
      <c r="F301" s="236"/>
    </row>
    <row r="302" spans="2:6" ht="11.25">
      <c r="B302" s="229"/>
      <c r="C302" s="246" t="s">
        <v>565</v>
      </c>
      <c r="D302" s="234">
        <v>30</v>
      </c>
      <c r="E302" s="237"/>
      <c r="F302" s="254">
        <f>D302*E302</f>
        <v>0</v>
      </c>
    </row>
    <row r="303" spans="2:6" ht="11.25">
      <c r="B303" s="229"/>
      <c r="C303" s="246"/>
      <c r="D303" s="234"/>
      <c r="E303" s="237"/>
      <c r="F303" s="236"/>
    </row>
    <row r="304" spans="1:6" ht="22.5">
      <c r="A304" s="230" t="s">
        <v>568</v>
      </c>
      <c r="B304" s="229" t="s">
        <v>569</v>
      </c>
      <c r="C304" s="268"/>
      <c r="D304" s="252"/>
      <c r="E304" s="237"/>
      <c r="F304" s="236"/>
    </row>
    <row r="305" spans="2:6" ht="22.5">
      <c r="B305" s="229" t="s">
        <v>564</v>
      </c>
      <c r="C305" s="268"/>
      <c r="D305" s="252"/>
      <c r="E305" s="237"/>
      <c r="F305" s="236"/>
    </row>
    <row r="306" spans="2:6" ht="11.25">
      <c r="B306" s="229"/>
      <c r="C306" s="250"/>
      <c r="D306" s="235"/>
      <c r="E306" s="237"/>
      <c r="F306" s="236"/>
    </row>
    <row r="307" spans="2:6" ht="11.25">
      <c r="B307" s="229"/>
      <c r="C307" s="268" t="s">
        <v>561</v>
      </c>
      <c r="D307" s="252">
        <v>30</v>
      </c>
      <c r="E307" s="237"/>
      <c r="F307" s="254">
        <f>D307*E307</f>
        <v>0</v>
      </c>
    </row>
    <row r="308" spans="2:6" ht="11.25">
      <c r="B308" s="229"/>
      <c r="C308" s="251"/>
      <c r="D308" s="252"/>
      <c r="E308" s="237"/>
      <c r="F308" s="236"/>
    </row>
    <row r="309" spans="1:6" ht="33.75">
      <c r="A309" s="230" t="s">
        <v>570</v>
      </c>
      <c r="B309" s="229" t="s">
        <v>571</v>
      </c>
      <c r="C309" s="268"/>
      <c r="D309" s="252"/>
      <c r="E309" s="237"/>
      <c r="F309" s="236"/>
    </row>
    <row r="310" spans="2:6" ht="22.5">
      <c r="B310" s="229" t="s">
        <v>572</v>
      </c>
      <c r="C310" s="268"/>
      <c r="D310" s="252"/>
      <c r="E310" s="237"/>
      <c r="F310" s="236"/>
    </row>
    <row r="311" spans="2:6" ht="11.25">
      <c r="B311" s="229"/>
      <c r="C311" s="268"/>
      <c r="D311" s="252"/>
      <c r="E311" s="237"/>
      <c r="F311" s="236"/>
    </row>
    <row r="312" spans="2:6" ht="11.25">
      <c r="B312" s="229"/>
      <c r="C312" s="268" t="s">
        <v>565</v>
      </c>
      <c r="D312" s="252">
        <v>80</v>
      </c>
      <c r="E312" s="237"/>
      <c r="F312" s="254">
        <f>D312*E312</f>
        <v>0</v>
      </c>
    </row>
    <row r="313" spans="2:6" ht="11.25">
      <c r="B313" s="229"/>
      <c r="C313" s="268"/>
      <c r="D313" s="252"/>
      <c r="E313" s="237"/>
      <c r="F313" s="236"/>
    </row>
    <row r="314" spans="1:6" ht="33.75">
      <c r="A314" s="230" t="s">
        <v>573</v>
      </c>
      <c r="B314" s="229" t="s">
        <v>574</v>
      </c>
      <c r="C314" s="268"/>
      <c r="D314" s="252"/>
      <c r="E314" s="237"/>
      <c r="F314" s="236"/>
    </row>
    <row r="315" spans="2:6" ht="22.5">
      <c r="B315" s="229" t="s">
        <v>575</v>
      </c>
      <c r="C315" s="268"/>
      <c r="D315" s="252"/>
      <c r="E315" s="237"/>
      <c r="F315" s="236"/>
    </row>
    <row r="316" spans="2:6" ht="11.25">
      <c r="B316" s="229"/>
      <c r="C316" s="268"/>
      <c r="D316" s="252"/>
      <c r="E316" s="237"/>
      <c r="F316" s="236"/>
    </row>
    <row r="317" spans="2:6" ht="11.25">
      <c r="B317" s="229"/>
      <c r="C317" s="246" t="s">
        <v>576</v>
      </c>
      <c r="D317" s="252">
        <v>1</v>
      </c>
      <c r="E317" s="237"/>
      <c r="F317" s="254">
        <f>D317*E317</f>
        <v>0</v>
      </c>
    </row>
    <row r="318" spans="2:6" ht="11.25">
      <c r="B318" s="229"/>
      <c r="C318" s="268"/>
      <c r="D318" s="252"/>
      <c r="E318" s="237"/>
      <c r="F318" s="236"/>
    </row>
    <row r="319" spans="1:6" ht="45">
      <c r="A319" s="230" t="s">
        <v>577</v>
      </c>
      <c r="B319" s="229" t="s">
        <v>578</v>
      </c>
      <c r="C319" s="268"/>
      <c r="D319" s="252"/>
      <c r="E319" s="237"/>
      <c r="F319" s="236"/>
    </row>
    <row r="320" spans="2:6" ht="11.25">
      <c r="B320" s="229"/>
      <c r="C320" s="268"/>
      <c r="D320" s="252"/>
      <c r="E320" s="237"/>
      <c r="F320" s="236"/>
    </row>
    <row r="321" spans="2:6" ht="11.25">
      <c r="B321" s="229"/>
      <c r="C321" s="268" t="s">
        <v>579</v>
      </c>
      <c r="D321" s="252">
        <v>1</v>
      </c>
      <c r="E321" s="237"/>
      <c r="F321" s="254">
        <f>D321*E321</f>
        <v>0</v>
      </c>
    </row>
    <row r="322" spans="2:6" ht="11.25">
      <c r="B322" s="229"/>
      <c r="D322" s="252"/>
      <c r="E322" s="237"/>
      <c r="F322" s="236"/>
    </row>
    <row r="323" spans="1:6" ht="33.75">
      <c r="A323" s="230" t="s">
        <v>580</v>
      </c>
      <c r="B323" s="229" t="s">
        <v>581</v>
      </c>
      <c r="C323" s="251"/>
      <c r="D323" s="252"/>
      <c r="E323" s="237"/>
      <c r="F323" s="236"/>
    </row>
    <row r="324" spans="2:6" ht="11.25">
      <c r="B324" s="229"/>
      <c r="C324" s="268"/>
      <c r="D324" s="252"/>
      <c r="E324" s="237"/>
      <c r="F324" s="236"/>
    </row>
    <row r="325" spans="2:6" ht="11.25">
      <c r="B325" s="229"/>
      <c r="C325" s="268" t="s">
        <v>579</v>
      </c>
      <c r="D325" s="252">
        <v>1</v>
      </c>
      <c r="E325" s="237"/>
      <c r="F325" s="254">
        <f>D325*E325</f>
        <v>0</v>
      </c>
    </row>
    <row r="326" spans="2:6" ht="11.25">
      <c r="B326" s="229"/>
      <c r="C326" s="268"/>
      <c r="D326" s="252"/>
      <c r="E326" s="237"/>
      <c r="F326" s="236"/>
    </row>
    <row r="327" spans="1:6" ht="33.75">
      <c r="A327" s="230" t="s">
        <v>582</v>
      </c>
      <c r="B327" s="229" t="s">
        <v>583</v>
      </c>
      <c r="C327" s="250"/>
      <c r="D327" s="235"/>
      <c r="E327" s="237"/>
      <c r="F327" s="236"/>
    </row>
    <row r="328" spans="2:6" ht="11.25">
      <c r="B328" s="229"/>
      <c r="C328" s="268"/>
      <c r="D328" s="252"/>
      <c r="E328" s="237"/>
      <c r="F328" s="236"/>
    </row>
    <row r="329" spans="2:6" ht="11.25">
      <c r="B329" s="229"/>
      <c r="C329" s="268" t="s">
        <v>579</v>
      </c>
      <c r="D329" s="252">
        <v>1</v>
      </c>
      <c r="E329" s="237"/>
      <c r="F329" s="254">
        <f>D329*E329</f>
        <v>0</v>
      </c>
    </row>
    <row r="330" spans="2:6" ht="11.25">
      <c r="B330" s="229"/>
      <c r="C330" s="268"/>
      <c r="D330" s="252"/>
      <c r="E330" s="237"/>
      <c r="F330" s="236"/>
    </row>
    <row r="331" spans="1:6" ht="33.75">
      <c r="A331" s="230" t="s">
        <v>584</v>
      </c>
      <c r="B331" s="229" t="s">
        <v>585</v>
      </c>
      <c r="C331" s="268"/>
      <c r="D331" s="252"/>
      <c r="E331" s="237"/>
      <c r="F331" s="236"/>
    </row>
    <row r="332" spans="2:6" ht="22.5">
      <c r="B332" s="229" t="s">
        <v>586</v>
      </c>
      <c r="C332" s="251"/>
      <c r="D332" s="252"/>
      <c r="E332" s="237"/>
      <c r="F332" s="236"/>
    </row>
    <row r="333" spans="2:6" ht="11.25">
      <c r="B333" s="229"/>
      <c r="C333" s="268"/>
      <c r="D333" s="252"/>
      <c r="E333" s="237"/>
      <c r="F333" s="236"/>
    </row>
    <row r="334" spans="1:7" ht="11.25">
      <c r="A334" s="255"/>
      <c r="B334" s="256"/>
      <c r="C334" s="269" t="s">
        <v>587</v>
      </c>
      <c r="D334" s="258">
        <v>1</v>
      </c>
      <c r="E334" s="259"/>
      <c r="F334" s="260">
        <f>D334*E334</f>
        <v>0</v>
      </c>
      <c r="G334" s="261"/>
    </row>
    <row r="335" spans="2:6" ht="11.25">
      <c r="B335" s="229"/>
      <c r="C335" s="268"/>
      <c r="D335" s="252"/>
      <c r="E335" s="237"/>
      <c r="F335" s="236"/>
    </row>
    <row r="336" spans="1:6" ht="22.5">
      <c r="A336" s="248" t="s">
        <v>614</v>
      </c>
      <c r="B336" s="249" t="s">
        <v>601</v>
      </c>
      <c r="C336" s="268"/>
      <c r="D336" s="252"/>
      <c r="E336" s="237"/>
      <c r="F336" s="236"/>
    </row>
    <row r="337" spans="1:6" ht="11.25">
      <c r="A337" s="248"/>
      <c r="B337" s="249" t="s">
        <v>602</v>
      </c>
      <c r="C337" s="268"/>
      <c r="D337" s="252"/>
      <c r="E337" s="237"/>
      <c r="F337" s="254">
        <f>SUM(F263:F334)</f>
        <v>0</v>
      </c>
    </row>
    <row r="338" spans="1:6" ht="11.25">
      <c r="A338" s="237"/>
      <c r="B338" s="237"/>
      <c r="C338" s="268"/>
      <c r="D338" s="252"/>
      <c r="E338" s="237"/>
      <c r="F338" s="236"/>
    </row>
    <row r="339" spans="1:6" ht="11.25">
      <c r="A339" s="237"/>
      <c r="B339" s="237"/>
      <c r="C339" s="268"/>
      <c r="D339" s="252"/>
      <c r="E339" s="237"/>
      <c r="F339" s="236"/>
    </row>
    <row r="340" spans="1:6" ht="11.25">
      <c r="A340" s="248" t="s">
        <v>615</v>
      </c>
      <c r="B340" s="249" t="s">
        <v>616</v>
      </c>
      <c r="C340" s="268"/>
      <c r="D340" s="252"/>
      <c r="E340" s="237"/>
      <c r="F340" s="236"/>
    </row>
    <row r="341" spans="2:6" ht="11.25">
      <c r="B341" s="229"/>
      <c r="C341" s="251"/>
      <c r="D341" s="252"/>
      <c r="E341" s="237"/>
      <c r="F341" s="236"/>
    </row>
    <row r="342" spans="1:6" ht="45">
      <c r="A342" s="230" t="s">
        <v>506</v>
      </c>
      <c r="B342" s="229" t="s">
        <v>617</v>
      </c>
      <c r="C342" s="268"/>
      <c r="D342" s="252"/>
      <c r="E342" s="237"/>
      <c r="F342" s="236"/>
    </row>
    <row r="343" spans="2:6" ht="11.25">
      <c r="B343" s="229"/>
      <c r="D343" s="252"/>
      <c r="E343" s="237"/>
      <c r="F343" s="236"/>
    </row>
    <row r="344" spans="2:6" ht="11.25">
      <c r="B344" s="229" t="s">
        <v>618</v>
      </c>
      <c r="C344" s="268"/>
      <c r="D344" s="252"/>
      <c r="E344" s="237"/>
      <c r="F344" s="236"/>
    </row>
    <row r="345" spans="2:6" ht="11.25">
      <c r="B345" s="253" t="s">
        <v>619</v>
      </c>
      <c r="C345" s="268"/>
      <c r="D345" s="252"/>
      <c r="E345" s="237"/>
      <c r="F345" s="236"/>
    </row>
    <row r="346" spans="2:6" ht="11.25">
      <c r="B346" s="229" t="s">
        <v>620</v>
      </c>
      <c r="C346" s="250"/>
      <c r="D346" s="235"/>
      <c r="E346" s="237"/>
      <c r="F346" s="236"/>
    </row>
    <row r="347" spans="2:6" ht="11.25">
      <c r="B347" s="253" t="s">
        <v>621</v>
      </c>
      <c r="C347" s="268"/>
      <c r="D347" s="252"/>
      <c r="E347" s="237"/>
      <c r="F347" s="236"/>
    </row>
    <row r="348" spans="2:6" ht="11.25">
      <c r="B348" s="229" t="s">
        <v>622</v>
      </c>
      <c r="C348" s="251"/>
      <c r="D348" s="252"/>
      <c r="E348" s="237"/>
      <c r="F348" s="236"/>
    </row>
    <row r="349" spans="2:6" ht="11.25">
      <c r="B349" s="253" t="s">
        <v>623</v>
      </c>
      <c r="C349" s="268"/>
      <c r="D349" s="252"/>
      <c r="E349" s="237"/>
      <c r="F349" s="236"/>
    </row>
    <row r="350" spans="2:6" ht="11.25">
      <c r="B350" s="229" t="s">
        <v>624</v>
      </c>
      <c r="C350" s="268"/>
      <c r="D350" s="252"/>
      <c r="E350" s="237"/>
      <c r="F350" s="236"/>
    </row>
    <row r="351" spans="2:6" ht="11.25">
      <c r="B351" s="253" t="s">
        <v>625</v>
      </c>
      <c r="C351" s="268"/>
      <c r="D351" s="252"/>
      <c r="E351" s="237"/>
      <c r="F351" s="236"/>
    </row>
    <row r="352" spans="2:6" ht="11.25">
      <c r="B352" s="229" t="s">
        <v>626</v>
      </c>
      <c r="C352" s="268"/>
      <c r="D352" s="252"/>
      <c r="E352" s="237"/>
      <c r="F352" s="236"/>
    </row>
    <row r="353" spans="2:6" ht="11.25">
      <c r="B353" s="253" t="s">
        <v>627</v>
      </c>
      <c r="C353" s="268"/>
      <c r="D353" s="252"/>
      <c r="E353" s="237"/>
      <c r="F353" s="236"/>
    </row>
    <row r="354" spans="2:6" ht="11.25">
      <c r="B354" s="229"/>
      <c r="C354" s="268"/>
      <c r="D354" s="252"/>
      <c r="E354" s="237"/>
      <c r="F354" s="236"/>
    </row>
    <row r="355" spans="2:6" ht="11.25">
      <c r="B355" s="229" t="s">
        <v>628</v>
      </c>
      <c r="C355" s="268"/>
      <c r="D355" s="252"/>
      <c r="E355" s="237"/>
      <c r="F355" s="236"/>
    </row>
    <row r="356" spans="2:6" ht="11.25">
      <c r="B356" s="229"/>
      <c r="C356" s="268"/>
      <c r="D356" s="252"/>
      <c r="E356" s="237"/>
      <c r="F356" s="236"/>
    </row>
    <row r="357" spans="2:6" ht="11.25">
      <c r="B357" s="229" t="s">
        <v>629</v>
      </c>
      <c r="C357" s="268"/>
      <c r="D357" s="252"/>
      <c r="E357" s="237"/>
      <c r="F357" s="236"/>
    </row>
    <row r="358" spans="2:6" ht="11.25">
      <c r="B358" s="229" t="s">
        <v>630</v>
      </c>
      <c r="C358" s="268"/>
      <c r="D358" s="252"/>
      <c r="E358" s="237"/>
      <c r="F358" s="236"/>
    </row>
    <row r="359" spans="2:6" ht="11.25">
      <c r="B359" s="229" t="s">
        <v>631</v>
      </c>
      <c r="C359" s="268"/>
      <c r="D359" s="252"/>
      <c r="E359" s="237"/>
      <c r="F359" s="236"/>
    </row>
    <row r="360" spans="2:6" ht="22.5">
      <c r="B360" s="229" t="s">
        <v>632</v>
      </c>
      <c r="C360" s="246"/>
      <c r="D360" s="252"/>
      <c r="E360" s="237"/>
      <c r="F360" s="236"/>
    </row>
    <row r="361" spans="2:6" ht="11.25">
      <c r="B361" s="229" t="s">
        <v>633</v>
      </c>
      <c r="C361" s="246"/>
      <c r="D361" s="252"/>
      <c r="E361" s="237"/>
      <c r="F361" s="236"/>
    </row>
    <row r="362" spans="2:6" ht="11.25">
      <c r="B362" s="229"/>
      <c r="C362" s="246"/>
      <c r="D362" s="252"/>
      <c r="E362" s="237"/>
      <c r="F362" s="236"/>
    </row>
    <row r="363" spans="2:6" ht="22.5">
      <c r="B363" s="229" t="s">
        <v>634</v>
      </c>
      <c r="C363" s="246"/>
      <c r="D363" s="252"/>
      <c r="E363" s="237"/>
      <c r="F363" s="236"/>
    </row>
    <row r="364" spans="2:6" ht="11.25">
      <c r="B364" s="229"/>
      <c r="C364" s="246"/>
      <c r="D364" s="252"/>
      <c r="E364" s="237"/>
      <c r="F364" s="236"/>
    </row>
    <row r="365" spans="2:6" ht="11.25">
      <c r="B365" s="229"/>
      <c r="C365" s="246" t="s">
        <v>587</v>
      </c>
      <c r="D365" s="252">
        <v>2</v>
      </c>
      <c r="E365" s="237"/>
      <c r="F365" s="254">
        <f>D365*E365</f>
        <v>0</v>
      </c>
    </row>
    <row r="366" spans="2:6" ht="11.25">
      <c r="B366" s="229"/>
      <c r="C366" s="246"/>
      <c r="D366" s="252"/>
      <c r="E366" s="237"/>
      <c r="F366" s="236"/>
    </row>
    <row r="367" spans="1:6" ht="33.75">
      <c r="A367" s="230" t="s">
        <v>532</v>
      </c>
      <c r="B367" s="229" t="s">
        <v>635</v>
      </c>
      <c r="C367" s="246"/>
      <c r="D367" s="235"/>
      <c r="E367" s="237"/>
      <c r="F367" s="236"/>
    </row>
    <row r="368" spans="2:6" ht="33.75">
      <c r="B368" s="229" t="s">
        <v>636</v>
      </c>
      <c r="C368" s="246"/>
      <c r="D368" s="252"/>
      <c r="E368" s="237"/>
      <c r="F368" s="236"/>
    </row>
    <row r="369" spans="2:6" ht="11.25">
      <c r="B369" s="229"/>
      <c r="C369" s="246"/>
      <c r="D369" s="252"/>
      <c r="E369" s="237"/>
      <c r="F369" s="236"/>
    </row>
    <row r="370" spans="2:6" ht="11.25">
      <c r="B370" s="229" t="s">
        <v>637</v>
      </c>
      <c r="C370" s="246" t="s">
        <v>638</v>
      </c>
      <c r="D370" s="252">
        <v>60</v>
      </c>
      <c r="E370" s="237"/>
      <c r="F370" s="254">
        <f>D370*E370</f>
        <v>0</v>
      </c>
    </row>
    <row r="371" spans="2:6" ht="11.25">
      <c r="B371" s="229"/>
      <c r="C371" s="246"/>
      <c r="D371" s="252"/>
      <c r="E371" s="237"/>
      <c r="F371" s="236"/>
    </row>
    <row r="372" spans="1:6" ht="78" customHeight="1">
      <c r="A372" s="230" t="s">
        <v>544</v>
      </c>
      <c r="B372" s="229" t="s">
        <v>639</v>
      </c>
      <c r="C372" s="246"/>
      <c r="D372" s="252"/>
      <c r="E372" s="237"/>
      <c r="F372" s="236"/>
    </row>
    <row r="373" spans="2:6" ht="33.75">
      <c r="B373" s="229" t="s">
        <v>640</v>
      </c>
      <c r="C373" s="246"/>
      <c r="D373" s="252"/>
      <c r="E373" s="237"/>
      <c r="F373" s="236"/>
    </row>
    <row r="374" spans="2:6" ht="11.25">
      <c r="B374" s="229"/>
      <c r="C374" s="246"/>
      <c r="D374" s="252"/>
      <c r="E374" s="237"/>
      <c r="F374" s="236"/>
    </row>
    <row r="375" spans="2:6" ht="11.25">
      <c r="B375" s="229"/>
      <c r="C375" s="251" t="s">
        <v>641</v>
      </c>
      <c r="D375" s="252">
        <v>6</v>
      </c>
      <c r="E375" s="237"/>
      <c r="F375" s="254">
        <f>D375*E375</f>
        <v>0</v>
      </c>
    </row>
    <row r="376" spans="2:6" ht="11.25">
      <c r="B376" s="229"/>
      <c r="C376" s="268"/>
      <c r="D376" s="252"/>
      <c r="E376" s="237"/>
      <c r="F376" s="236"/>
    </row>
    <row r="377" spans="1:6" ht="56.25">
      <c r="A377" s="230" t="s">
        <v>548</v>
      </c>
      <c r="B377" s="229" t="s">
        <v>642</v>
      </c>
      <c r="C377" s="251"/>
      <c r="D377" s="252"/>
      <c r="E377" s="237"/>
      <c r="F377" s="236"/>
    </row>
    <row r="378" spans="2:6" ht="11.25">
      <c r="B378" s="229"/>
      <c r="C378" s="268"/>
      <c r="D378" s="252"/>
      <c r="E378" s="237"/>
      <c r="F378" s="236"/>
    </row>
    <row r="379" spans="2:6" ht="11.25">
      <c r="B379" s="229"/>
      <c r="C379" s="268" t="s">
        <v>641</v>
      </c>
      <c r="D379" s="252">
        <v>2</v>
      </c>
      <c r="E379" s="237"/>
      <c r="F379" s="254">
        <f>D379*E379</f>
        <v>0</v>
      </c>
    </row>
    <row r="380" spans="2:12" ht="11.25">
      <c r="B380" s="229"/>
      <c r="C380" s="251"/>
      <c r="D380" s="252"/>
      <c r="E380" s="237"/>
      <c r="F380" s="236"/>
      <c r="L380" s="233"/>
    </row>
    <row r="381" spans="1:12" ht="45">
      <c r="A381" s="230" t="s">
        <v>554</v>
      </c>
      <c r="B381" s="229" t="s">
        <v>578</v>
      </c>
      <c r="C381" s="251"/>
      <c r="D381" s="252"/>
      <c r="E381" s="237"/>
      <c r="F381" s="236"/>
      <c r="L381" s="234"/>
    </row>
    <row r="382" spans="2:12" ht="11.25">
      <c r="B382" s="229"/>
      <c r="C382" s="251"/>
      <c r="D382" s="252"/>
      <c r="E382" s="237"/>
      <c r="F382" s="236"/>
      <c r="L382" s="233"/>
    </row>
    <row r="383" spans="2:6" ht="11.25">
      <c r="B383" s="229"/>
      <c r="C383" s="232" t="s">
        <v>579</v>
      </c>
      <c r="D383" s="252">
        <v>1</v>
      </c>
      <c r="E383" s="237"/>
      <c r="F383" s="254">
        <f>D383*E383</f>
        <v>0</v>
      </c>
    </row>
    <row r="384" spans="2:6" ht="11.25">
      <c r="B384" s="229"/>
      <c r="D384" s="252"/>
      <c r="E384" s="237"/>
      <c r="F384" s="236"/>
    </row>
    <row r="385" spans="1:6" ht="22.5">
      <c r="A385" s="230" t="s">
        <v>558</v>
      </c>
      <c r="B385" s="229" t="s">
        <v>643</v>
      </c>
      <c r="D385" s="252"/>
      <c r="E385" s="237"/>
      <c r="F385" s="236"/>
    </row>
    <row r="386" spans="2:6" ht="11.25">
      <c r="B386" s="229"/>
      <c r="C386" s="246"/>
      <c r="D386" s="252"/>
      <c r="E386" s="237"/>
      <c r="F386" s="236"/>
    </row>
    <row r="387" spans="1:7" ht="11.25">
      <c r="A387" s="255"/>
      <c r="B387" s="256"/>
      <c r="C387" s="270" t="s">
        <v>579</v>
      </c>
      <c r="D387" s="258">
        <v>1</v>
      </c>
      <c r="E387" s="259"/>
      <c r="F387" s="260">
        <f>D387*E387</f>
        <v>0</v>
      </c>
      <c r="G387" s="261"/>
    </row>
    <row r="388" spans="2:11" ht="11.25">
      <c r="B388" s="229"/>
      <c r="C388" s="246"/>
      <c r="D388" s="235"/>
      <c r="E388" s="237"/>
      <c r="F388" s="236"/>
      <c r="K388" s="233"/>
    </row>
    <row r="389" spans="1:11" ht="11.25">
      <c r="A389" s="248" t="s">
        <v>615</v>
      </c>
      <c r="B389" s="249" t="s">
        <v>616</v>
      </c>
      <c r="C389" s="246"/>
      <c r="D389" s="252"/>
      <c r="E389" s="237"/>
      <c r="F389" s="254">
        <f>SUM(F342:F387)</f>
        <v>0</v>
      </c>
      <c r="K389" s="234"/>
    </row>
    <row r="390" spans="1:11" ht="11.25">
      <c r="A390" s="248"/>
      <c r="B390" s="249"/>
      <c r="C390" s="246"/>
      <c r="D390" s="252"/>
      <c r="E390" s="237"/>
      <c r="F390" s="236"/>
      <c r="K390" s="233"/>
    </row>
    <row r="391" spans="1:11" ht="11.25">
      <c r="A391" s="248"/>
      <c r="B391" s="249"/>
      <c r="D391" s="252"/>
      <c r="E391" s="237"/>
      <c r="F391" s="236"/>
      <c r="K391" s="233"/>
    </row>
    <row r="392" spans="1:11" ht="22.5">
      <c r="A392" s="248" t="s">
        <v>644</v>
      </c>
      <c r="B392" s="249" t="s">
        <v>645</v>
      </c>
      <c r="D392" s="252"/>
      <c r="E392" s="237"/>
      <c r="F392" s="236"/>
      <c r="K392" s="233"/>
    </row>
    <row r="393" spans="2:11" ht="11.25">
      <c r="B393" s="229"/>
      <c r="D393" s="252"/>
      <c r="E393" s="237"/>
      <c r="F393" s="236"/>
      <c r="K393" s="233"/>
    </row>
    <row r="394" spans="1:11" ht="22.5">
      <c r="A394" s="230" t="s">
        <v>506</v>
      </c>
      <c r="B394" s="229" t="s">
        <v>646</v>
      </c>
      <c r="D394" s="252"/>
      <c r="E394" s="237"/>
      <c r="F394" s="236"/>
      <c r="K394" s="234"/>
    </row>
    <row r="395" spans="2:11" ht="22.5">
      <c r="B395" s="229" t="s">
        <v>647</v>
      </c>
      <c r="D395" s="252"/>
      <c r="E395" s="237"/>
      <c r="F395" s="236"/>
      <c r="K395" s="233"/>
    </row>
    <row r="396" spans="2:11" ht="56.25">
      <c r="B396" s="229" t="s">
        <v>648</v>
      </c>
      <c r="D396" s="252"/>
      <c r="E396" s="237"/>
      <c r="F396" s="236"/>
      <c r="K396" s="233"/>
    </row>
    <row r="397" spans="2:6" ht="33.75">
      <c r="B397" s="229" t="s">
        <v>649</v>
      </c>
      <c r="D397" s="252"/>
      <c r="E397" s="237"/>
      <c r="F397" s="236"/>
    </row>
    <row r="398" spans="2:6" ht="11.25">
      <c r="B398" s="229"/>
      <c r="D398" s="252"/>
      <c r="E398" s="237"/>
      <c r="F398" s="236"/>
    </row>
    <row r="399" spans="2:6" ht="11.25">
      <c r="B399" s="229"/>
      <c r="C399" s="232" t="s">
        <v>587</v>
      </c>
      <c r="D399" s="252">
        <v>3</v>
      </c>
      <c r="E399" s="237"/>
      <c r="F399" s="254">
        <f>D399*E399</f>
        <v>0</v>
      </c>
    </row>
    <row r="400" spans="2:6" ht="11.25">
      <c r="B400" s="229"/>
      <c r="D400" s="252"/>
      <c r="E400" s="237"/>
      <c r="F400" s="236"/>
    </row>
    <row r="401" spans="1:6" ht="22.5">
      <c r="A401" s="230" t="s">
        <v>532</v>
      </c>
      <c r="B401" s="229" t="s">
        <v>650</v>
      </c>
      <c r="D401" s="252"/>
      <c r="E401" s="237"/>
      <c r="F401" s="236"/>
    </row>
    <row r="402" spans="2:6" ht="11.25">
      <c r="B402" s="229"/>
      <c r="C402" s="246"/>
      <c r="D402" s="252"/>
      <c r="E402" s="237"/>
      <c r="F402" s="236"/>
    </row>
    <row r="403" spans="1:7" ht="11.25">
      <c r="A403" s="255"/>
      <c r="B403" s="256"/>
      <c r="C403" s="271" t="s">
        <v>579</v>
      </c>
      <c r="D403" s="258">
        <v>1</v>
      </c>
      <c r="E403" s="259"/>
      <c r="F403" s="260">
        <f>D403*E403</f>
        <v>0</v>
      </c>
      <c r="G403" s="261"/>
    </row>
    <row r="404" spans="2:6" ht="11.25">
      <c r="B404" s="229"/>
      <c r="D404" s="252"/>
      <c r="E404" s="237"/>
      <c r="F404" s="236"/>
    </row>
    <row r="405" spans="1:6" ht="22.5">
      <c r="A405" s="248" t="s">
        <v>644</v>
      </c>
      <c r="B405" s="249" t="s">
        <v>645</v>
      </c>
      <c r="D405" s="252"/>
      <c r="E405" s="237"/>
      <c r="F405" s="254">
        <f>SUM(F399:F403)</f>
        <v>0</v>
      </c>
    </row>
    <row r="406" spans="2:6" ht="11.25">
      <c r="B406" s="229"/>
      <c r="C406" s="246"/>
      <c r="D406" s="252"/>
      <c r="E406" s="237"/>
      <c r="F406" s="236"/>
    </row>
    <row r="407" spans="2:6" ht="11.25">
      <c r="B407" s="229"/>
      <c r="C407" s="246"/>
      <c r="D407" s="252"/>
      <c r="E407" s="237"/>
      <c r="F407" s="236"/>
    </row>
    <row r="408" spans="2:6" ht="11.25">
      <c r="B408" s="229"/>
      <c r="C408" s="246"/>
      <c r="D408" s="252"/>
      <c r="E408" s="237"/>
      <c r="F408" s="236"/>
    </row>
    <row r="409" spans="2:6" ht="11.25">
      <c r="B409" s="229"/>
      <c r="C409" s="246"/>
      <c r="D409" s="252"/>
      <c r="E409" s="237"/>
      <c r="F409" s="236"/>
    </row>
    <row r="410" spans="2:6" ht="11.25">
      <c r="B410" s="229"/>
      <c r="C410" s="246"/>
      <c r="D410" s="252"/>
      <c r="E410" s="237"/>
      <c r="F410" s="236"/>
    </row>
    <row r="411" spans="1:6" ht="11.25">
      <c r="A411" s="248"/>
      <c r="B411" s="249" t="s">
        <v>420</v>
      </c>
      <c r="C411" s="246"/>
      <c r="D411" s="252"/>
      <c r="E411" s="237"/>
      <c r="F411" s="236"/>
    </row>
    <row r="412" spans="1:6" ht="11.25">
      <c r="A412" s="248"/>
      <c r="B412" s="249" t="s">
        <v>651</v>
      </c>
      <c r="C412" s="246"/>
      <c r="D412" s="252"/>
      <c r="E412" s="237"/>
      <c r="F412" s="236"/>
    </row>
    <row r="413" spans="1:6" ht="11.25">
      <c r="A413" s="248"/>
      <c r="B413" s="249" t="s">
        <v>652</v>
      </c>
      <c r="C413" s="246"/>
      <c r="D413" s="252"/>
      <c r="E413" s="237"/>
      <c r="F413" s="236"/>
    </row>
    <row r="414" spans="1:6" ht="11.25">
      <c r="A414" s="248"/>
      <c r="B414" s="249"/>
      <c r="C414" s="250"/>
      <c r="D414" s="235"/>
      <c r="E414" s="237"/>
      <c r="F414" s="236"/>
    </row>
    <row r="415" spans="1:6" ht="11.25">
      <c r="A415" s="248"/>
      <c r="B415" s="249"/>
      <c r="C415" s="268"/>
      <c r="D415" s="252"/>
      <c r="E415" s="237"/>
      <c r="F415" s="236"/>
    </row>
    <row r="416" spans="1:6" ht="11.25">
      <c r="A416" s="248"/>
      <c r="B416" s="249"/>
      <c r="C416" s="268"/>
      <c r="D416" s="252"/>
      <c r="E416" s="237"/>
      <c r="F416" s="236"/>
    </row>
    <row r="417" spans="1:6" ht="11.25">
      <c r="A417" s="248"/>
      <c r="B417" s="249"/>
      <c r="C417" s="268"/>
      <c r="D417" s="252"/>
      <c r="E417" s="237"/>
      <c r="F417" s="236"/>
    </row>
    <row r="418" spans="1:6" ht="11.25">
      <c r="A418" s="248" t="s">
        <v>504</v>
      </c>
      <c r="B418" s="249" t="s">
        <v>588</v>
      </c>
      <c r="C418" s="268"/>
      <c r="D418" s="252"/>
      <c r="E418" s="237"/>
      <c r="F418" s="236"/>
    </row>
    <row r="419" spans="1:6" ht="11.25">
      <c r="A419" s="248"/>
      <c r="B419" s="249" t="s">
        <v>589</v>
      </c>
      <c r="C419" s="268"/>
      <c r="D419" s="252"/>
      <c r="E419" s="237"/>
      <c r="F419" s="254">
        <f>F114</f>
        <v>0</v>
      </c>
    </row>
    <row r="420" spans="1:6" ht="11.25">
      <c r="A420" s="248"/>
      <c r="B420" s="249"/>
      <c r="D420" s="252"/>
      <c r="E420" s="237"/>
      <c r="F420" s="236"/>
    </row>
    <row r="421" spans="1:6" ht="11.25">
      <c r="A421" s="248" t="s">
        <v>590</v>
      </c>
      <c r="B421" s="249" t="s">
        <v>588</v>
      </c>
      <c r="D421" s="252"/>
      <c r="E421" s="237"/>
      <c r="F421" s="236"/>
    </row>
    <row r="422" spans="1:6" ht="11.25">
      <c r="A422" s="248"/>
      <c r="B422" s="249" t="s">
        <v>599</v>
      </c>
      <c r="D422" s="252"/>
      <c r="E422" s="237"/>
      <c r="F422" s="254">
        <f>F229</f>
        <v>0</v>
      </c>
    </row>
    <row r="423" spans="1:6" ht="11.25">
      <c r="A423" s="248"/>
      <c r="B423" s="249"/>
      <c r="D423" s="252"/>
      <c r="E423" s="237"/>
      <c r="F423" s="254"/>
    </row>
    <row r="424" spans="1:6" ht="22.5">
      <c r="A424" s="248" t="s">
        <v>614</v>
      </c>
      <c r="B424" s="249" t="s">
        <v>601</v>
      </c>
      <c r="D424" s="252"/>
      <c r="E424" s="237"/>
      <c r="F424" s="254"/>
    </row>
    <row r="425" spans="1:6" ht="11.25">
      <c r="A425" s="248"/>
      <c r="B425" s="249" t="s">
        <v>602</v>
      </c>
      <c r="D425" s="252"/>
      <c r="E425" s="237"/>
      <c r="F425" s="254">
        <f>F337</f>
        <v>0</v>
      </c>
    </row>
    <row r="426" spans="1:6" ht="11.25">
      <c r="A426" s="248"/>
      <c r="B426" s="249"/>
      <c r="D426" s="252"/>
      <c r="E426" s="237"/>
      <c r="F426" s="254"/>
    </row>
    <row r="427" spans="1:6" ht="11.25">
      <c r="A427" s="248" t="s">
        <v>653</v>
      </c>
      <c r="B427" s="249" t="s">
        <v>616</v>
      </c>
      <c r="D427" s="252"/>
      <c r="E427" s="237"/>
      <c r="F427" s="254">
        <f>F389</f>
        <v>0</v>
      </c>
    </row>
    <row r="428" spans="1:6" ht="11.25">
      <c r="A428" s="248"/>
      <c r="B428" s="249"/>
      <c r="D428" s="252"/>
      <c r="E428" s="237"/>
      <c r="F428" s="272"/>
    </row>
    <row r="429" spans="1:7" ht="22.5">
      <c r="A429" s="273" t="s">
        <v>654</v>
      </c>
      <c r="B429" s="274" t="s">
        <v>645</v>
      </c>
      <c r="C429" s="271"/>
      <c r="D429" s="258"/>
      <c r="E429" s="259"/>
      <c r="F429" s="260">
        <f>F405</f>
        <v>0</v>
      </c>
      <c r="G429" s="261"/>
    </row>
    <row r="430" spans="1:6" ht="11.25">
      <c r="A430" s="248"/>
      <c r="B430" s="249"/>
      <c r="D430" s="252"/>
      <c r="E430" s="237"/>
      <c r="F430" s="236"/>
    </row>
    <row r="431" spans="1:6" ht="11.25">
      <c r="A431" s="248"/>
      <c r="B431" s="249" t="s">
        <v>655</v>
      </c>
      <c r="D431" s="252"/>
      <c r="E431" s="237"/>
      <c r="F431" s="254">
        <f>SUM(F419:F429)</f>
        <v>0</v>
      </c>
    </row>
    <row r="432" spans="1:6" ht="11.25">
      <c r="A432" s="248"/>
      <c r="B432" s="249"/>
      <c r="D432" s="252"/>
      <c r="E432" s="237"/>
      <c r="F432" s="236"/>
    </row>
    <row r="433" spans="1:6" ht="11.25">
      <c r="A433" s="248"/>
      <c r="B433" s="237"/>
      <c r="D433" s="252"/>
      <c r="E433" s="237"/>
      <c r="F433" s="236"/>
    </row>
    <row r="434" spans="1:6" ht="11.25">
      <c r="A434" s="253"/>
      <c r="B434" s="275"/>
      <c r="D434" s="252"/>
      <c r="E434" s="237"/>
      <c r="F434" s="236"/>
    </row>
    <row r="435" spans="2:6" ht="11.25">
      <c r="B435" s="229"/>
      <c r="C435" s="251"/>
      <c r="D435" s="237"/>
      <c r="E435" s="252"/>
      <c r="F435" s="237"/>
    </row>
    <row r="436" spans="2:6" ht="11.25">
      <c r="B436" s="253"/>
      <c r="C436" s="251"/>
      <c r="D436" s="237"/>
      <c r="E436" s="252"/>
      <c r="F436" s="237"/>
    </row>
    <row r="437" spans="2:6" ht="11.25">
      <c r="B437" s="229"/>
      <c r="C437" s="251"/>
      <c r="D437" s="237"/>
      <c r="E437" s="252"/>
      <c r="F437" s="237"/>
    </row>
    <row r="438" spans="2:6" ht="11.25">
      <c r="B438" s="253"/>
      <c r="C438" s="251"/>
      <c r="D438" s="237"/>
      <c r="E438" s="252"/>
      <c r="F438" s="237"/>
    </row>
    <row r="439" spans="2:6" ht="11.25">
      <c r="B439" s="229"/>
      <c r="C439" s="251"/>
      <c r="D439" s="237"/>
      <c r="E439" s="252"/>
      <c r="F439" s="237"/>
    </row>
    <row r="440" spans="2:6" ht="11.25">
      <c r="B440" s="253"/>
      <c r="C440" s="251"/>
      <c r="D440" s="237"/>
      <c r="E440" s="252"/>
      <c r="F440" s="237"/>
    </row>
    <row r="441" spans="2:6" ht="11.25">
      <c r="B441" s="229"/>
      <c r="C441" s="251"/>
      <c r="D441" s="237"/>
      <c r="E441" s="252"/>
      <c r="F441" s="237" t="s">
        <v>437</v>
      </c>
    </row>
    <row r="442" spans="2:6" ht="11.25">
      <c r="B442" s="253"/>
      <c r="C442" s="251"/>
      <c r="D442" s="237"/>
      <c r="E442" s="252"/>
      <c r="F442" s="237"/>
    </row>
    <row r="443" spans="1:6" ht="11.25">
      <c r="A443" s="230" t="s">
        <v>439</v>
      </c>
      <c r="B443" s="229"/>
      <c r="C443" s="251"/>
      <c r="E443" s="263"/>
      <c r="F443" s="237" t="s">
        <v>656</v>
      </c>
    </row>
    <row r="444" spans="2:6" ht="11.25">
      <c r="B444" s="253"/>
      <c r="C444" s="251"/>
      <c r="E444" s="263"/>
      <c r="F444" s="237"/>
    </row>
    <row r="445" spans="2:6" ht="11.25">
      <c r="B445" s="229"/>
      <c r="C445" s="251"/>
      <c r="D445" s="236"/>
      <c r="E445" s="263"/>
      <c r="F445" s="237"/>
    </row>
    <row r="446" spans="2:6" ht="11.25">
      <c r="B446" s="253"/>
      <c r="C446" s="251"/>
      <c r="D446" s="236"/>
      <c r="E446" s="263"/>
      <c r="F446" s="237"/>
    </row>
    <row r="447" spans="2:6" ht="11.25">
      <c r="B447" s="229"/>
      <c r="C447" s="251"/>
      <c r="D447" s="237"/>
      <c r="E447" s="252"/>
      <c r="F447" s="237"/>
    </row>
    <row r="448" spans="2:6" ht="11.25">
      <c r="B448" s="253"/>
      <c r="C448" s="251"/>
      <c r="D448" s="236"/>
      <c r="E448" s="263"/>
      <c r="F448" s="237"/>
    </row>
    <row r="449" spans="2:6" ht="11.25">
      <c r="B449" s="229"/>
      <c r="C449" s="251"/>
      <c r="E449" s="263"/>
      <c r="F449" s="237"/>
    </row>
    <row r="450" spans="2:6" ht="11.25">
      <c r="B450" s="253"/>
      <c r="C450" s="251"/>
      <c r="D450" s="236"/>
      <c r="E450" s="263"/>
      <c r="F450" s="237"/>
    </row>
    <row r="451" spans="2:6" ht="11.25">
      <c r="B451" s="229"/>
      <c r="C451" s="251"/>
      <c r="D451" s="236"/>
      <c r="E451" s="263"/>
      <c r="F451" s="237"/>
    </row>
    <row r="452" spans="2:6" ht="11.25">
      <c r="B452" s="229"/>
      <c r="C452" s="251"/>
      <c r="D452" s="252"/>
      <c r="E452" s="263"/>
      <c r="F452" s="237"/>
    </row>
    <row r="453" spans="2:7" ht="11.25">
      <c r="B453" s="229"/>
      <c r="C453" s="250"/>
      <c r="E453" s="237"/>
      <c r="F453" s="263"/>
      <c r="G453" s="237"/>
    </row>
  </sheetData>
  <sheetProtection selectLockedCells="1" selectUnlockedCells="1"/>
  <printOptions/>
  <pageMargins left="0.7875" right="0.7875" top="1.0527777777777778" bottom="1.0527777777777778" header="0.7875" footer="0.7875"/>
  <pageSetup horizontalDpi="300" verticalDpi="300" orientation="portrait" paperSize="9" scale="92" r:id="rId1"/>
  <headerFooter alignWithMargins="0">
    <oddHeader>&amp;C&amp;"Times New Roman,Regular"&amp;A</oddHeader>
    <oddFooter>&amp;C&amp;"Times New Roman,Regular"Page &amp;P</oddFooter>
  </headerFooter>
</worksheet>
</file>

<file path=xl/worksheets/sheet6.xml><?xml version="1.0" encoding="utf-8"?>
<worksheet xmlns="http://schemas.openxmlformats.org/spreadsheetml/2006/main" xmlns:r="http://schemas.openxmlformats.org/officeDocument/2006/relationships">
  <dimension ref="A1:IV143"/>
  <sheetViews>
    <sheetView tabSelected="1" showOutlineSymbols="0" view="pageBreakPreview" zoomScaleSheetLayoutView="100" zoomScalePageLayoutView="0" workbookViewId="0" topLeftCell="A1">
      <selection activeCell="G3" sqref="G3"/>
    </sheetView>
  </sheetViews>
  <sheetFormatPr defaultColWidth="11.4453125" defaultRowHeight="15"/>
  <cols>
    <col min="1" max="1" width="5.99609375" style="1" customWidth="1"/>
    <col min="2" max="2" width="34.10546875" style="2" customWidth="1"/>
    <col min="3" max="3" width="4.88671875" style="3" customWidth="1"/>
    <col min="4" max="4" width="0" style="4" hidden="1" customWidth="1"/>
    <col min="5" max="5" width="9.77734375" style="5" customWidth="1"/>
    <col min="6" max="6" width="10.6640625" style="276" customWidth="1"/>
    <col min="7" max="7" width="12.77734375" style="7" customWidth="1"/>
    <col min="8" max="10" width="12.77734375" style="4" customWidth="1"/>
    <col min="11" max="16384" width="11.4453125" style="4" customWidth="1"/>
  </cols>
  <sheetData>
    <row r="1" spans="1:7" s="284" customFormat="1" ht="15.75">
      <c r="A1" s="277"/>
      <c r="B1" s="278" t="s">
        <v>657</v>
      </c>
      <c r="C1" s="279"/>
      <c r="D1" s="280"/>
      <c r="E1" s="281"/>
      <c r="F1" s="282"/>
      <c r="G1" s="283"/>
    </row>
    <row r="2" spans="1:7" s="284" customFormat="1" ht="15.75">
      <c r="A2" s="277"/>
      <c r="B2" s="278"/>
      <c r="C2" s="279"/>
      <c r="D2" s="280"/>
      <c r="E2" s="281"/>
      <c r="F2" s="282"/>
      <c r="G2" s="283"/>
    </row>
    <row r="3" spans="1:7" s="284" customFormat="1" ht="31.5">
      <c r="A3" s="277" t="s">
        <v>211</v>
      </c>
      <c r="B3" s="285" t="s">
        <v>658</v>
      </c>
      <c r="C3" s="279"/>
      <c r="D3" s="280"/>
      <c r="E3" s="281"/>
      <c r="F3" s="282"/>
      <c r="G3" s="283">
        <f>'Građevinsko-obrtnički'!G409</f>
        <v>0</v>
      </c>
    </row>
    <row r="4" spans="1:7" s="284" customFormat="1" ht="15.75">
      <c r="A4" s="277" t="s">
        <v>213</v>
      </c>
      <c r="B4" s="286" t="s">
        <v>659</v>
      </c>
      <c r="C4" s="279"/>
      <c r="D4" s="280"/>
      <c r="E4" s="281"/>
      <c r="F4" s="282"/>
      <c r="G4" s="283">
        <f>+Elektro!H554</f>
        <v>0</v>
      </c>
    </row>
    <row r="5" spans="1:7" s="284" customFormat="1" ht="15.75">
      <c r="A5" s="277" t="s">
        <v>214</v>
      </c>
      <c r="B5" s="287" t="s">
        <v>660</v>
      </c>
      <c r="C5" s="279"/>
      <c r="D5" s="280"/>
      <c r="E5" s="281"/>
      <c r="F5" s="282"/>
      <c r="G5" s="283">
        <f>Strojarski!F431</f>
        <v>0</v>
      </c>
    </row>
    <row r="6" spans="1:7" ht="15">
      <c r="A6" s="8"/>
      <c r="B6" s="22"/>
      <c r="C6" s="13"/>
      <c r="D6" s="23"/>
      <c r="E6" s="27"/>
      <c r="F6" s="288"/>
      <c r="G6" s="45"/>
    </row>
    <row r="7" spans="1:7" ht="15">
      <c r="A7" s="8"/>
      <c r="B7" s="69" t="s">
        <v>661</v>
      </c>
      <c r="C7" s="13"/>
      <c r="D7" s="23"/>
      <c r="E7" s="27"/>
      <c r="F7" s="289"/>
      <c r="G7" s="25">
        <f>SUM(G3:G6)</f>
        <v>0</v>
      </c>
    </row>
    <row r="8" spans="1:10" ht="15">
      <c r="A8" s="8"/>
      <c r="B8" s="49"/>
      <c r="C8" s="13"/>
      <c r="D8" s="23"/>
      <c r="E8" s="27"/>
      <c r="F8" s="289"/>
      <c r="G8" s="25"/>
      <c r="H8" s="127"/>
      <c r="I8" s="127"/>
      <c r="J8" s="127"/>
    </row>
    <row r="9" spans="1:7" ht="15">
      <c r="A9" s="8"/>
      <c r="B9" s="128" t="s">
        <v>219</v>
      </c>
      <c r="C9" s="13"/>
      <c r="D9" s="23"/>
      <c r="E9" s="27"/>
      <c r="F9" s="289"/>
      <c r="G9" s="25">
        <f>G7*0.25</f>
        <v>0</v>
      </c>
    </row>
    <row r="10" spans="1:7" ht="15">
      <c r="A10" s="8"/>
      <c r="B10" s="129"/>
      <c r="C10" s="13"/>
      <c r="D10" s="23"/>
      <c r="E10" s="27"/>
      <c r="F10" s="289"/>
      <c r="G10" s="25"/>
    </row>
    <row r="11" spans="1:7" ht="15">
      <c r="A11" s="8"/>
      <c r="B11" s="128" t="s">
        <v>218</v>
      </c>
      <c r="C11" s="13"/>
      <c r="D11" s="23"/>
      <c r="E11" s="27"/>
      <c r="F11" s="289"/>
      <c r="G11" s="25">
        <f>SUM(G7:G9)</f>
        <v>0</v>
      </c>
    </row>
    <row r="12" spans="1:7" ht="15">
      <c r="A12" s="8"/>
      <c r="B12" s="129"/>
      <c r="C12" s="13"/>
      <c r="D12" s="23"/>
      <c r="E12" s="27"/>
      <c r="F12" s="88"/>
      <c r="G12" s="111"/>
    </row>
    <row r="13" spans="1:7" ht="15">
      <c r="A13" s="8"/>
      <c r="B13" s="129"/>
      <c r="C13" s="53"/>
      <c r="D13" s="23"/>
      <c r="E13" s="130"/>
      <c r="F13" s="290"/>
      <c r="G13" s="65"/>
    </row>
    <row r="14" spans="1:7" ht="15">
      <c r="A14" s="8"/>
      <c r="B14" s="132" t="s">
        <v>221</v>
      </c>
      <c r="C14" s="53"/>
      <c r="D14" s="23"/>
      <c r="E14" s="130"/>
      <c r="F14" s="290"/>
      <c r="G14" s="65"/>
    </row>
    <row r="15" spans="1:7" s="51" customFormat="1" ht="15">
      <c r="A15" s="8"/>
      <c r="B15" s="132" t="s">
        <v>222</v>
      </c>
      <c r="C15" s="53"/>
      <c r="D15" s="23"/>
      <c r="E15" s="130"/>
      <c r="F15" s="290"/>
      <c r="G15" s="65"/>
    </row>
    <row r="16" spans="1:256" s="14" customFormat="1" ht="14.25">
      <c r="A16" s="11"/>
      <c r="B16" s="22"/>
      <c r="C16" s="13"/>
      <c r="D16" s="23"/>
      <c r="E16" s="5"/>
      <c r="F16" s="88"/>
      <c r="G16" s="111"/>
      <c r="IS16" s="4"/>
      <c r="IT16" s="4"/>
      <c r="IU16" s="4"/>
      <c r="IV16" s="4"/>
    </row>
    <row r="17" spans="1:256" s="14" customFormat="1" ht="14.25">
      <c r="A17" s="11"/>
      <c r="B17" s="22"/>
      <c r="C17" s="13"/>
      <c r="D17" s="23"/>
      <c r="E17" s="5"/>
      <c r="F17" s="88"/>
      <c r="G17" s="111"/>
      <c r="IS17" s="4"/>
      <c r="IT17" s="4"/>
      <c r="IU17" s="4"/>
      <c r="IV17" s="4"/>
    </row>
    <row r="18" spans="1:256" s="14" customFormat="1" ht="14.25">
      <c r="A18" s="11"/>
      <c r="B18" s="22"/>
      <c r="C18" s="13"/>
      <c r="D18" s="23"/>
      <c r="E18" s="5"/>
      <c r="F18" s="88"/>
      <c r="G18" s="111"/>
      <c r="IS18" s="4"/>
      <c r="IT18" s="4"/>
      <c r="IU18" s="4"/>
      <c r="IV18" s="4"/>
    </row>
    <row r="19" spans="1:256" s="14" customFormat="1" ht="14.25">
      <c r="A19" s="11"/>
      <c r="B19" s="22"/>
      <c r="C19" s="13"/>
      <c r="D19" s="23"/>
      <c r="E19" s="5"/>
      <c r="F19" s="88"/>
      <c r="G19" s="111"/>
      <c r="IS19" s="4"/>
      <c r="IT19" s="4"/>
      <c r="IU19" s="4"/>
      <c r="IV19" s="4"/>
    </row>
    <row r="20" spans="1:256" s="14" customFormat="1" ht="14.25">
      <c r="A20" s="11"/>
      <c r="B20" s="22"/>
      <c r="C20" s="13"/>
      <c r="D20" s="23"/>
      <c r="E20" s="5"/>
      <c r="F20" s="88"/>
      <c r="G20" s="111"/>
      <c r="IS20" s="4"/>
      <c r="IT20" s="4"/>
      <c r="IU20" s="4"/>
      <c r="IV20" s="4"/>
    </row>
    <row r="21" spans="1:256" s="14" customFormat="1" ht="14.25">
      <c r="A21" s="11"/>
      <c r="B21" s="22"/>
      <c r="C21" s="13"/>
      <c r="D21" s="23"/>
      <c r="E21" s="5"/>
      <c r="F21" s="88"/>
      <c r="G21" s="111"/>
      <c r="IS21" s="4"/>
      <c r="IT21" s="4"/>
      <c r="IU21" s="4"/>
      <c r="IV21" s="4"/>
    </row>
    <row r="22" spans="1:7" ht="14.25">
      <c r="A22" s="11"/>
      <c r="B22" s="22"/>
      <c r="C22" s="13"/>
      <c r="D22" s="23"/>
      <c r="F22" s="88"/>
      <c r="G22" s="111"/>
    </row>
    <row r="23" spans="1:7" ht="14.25">
      <c r="A23" s="11"/>
      <c r="B23" s="22"/>
      <c r="C23" s="13"/>
      <c r="D23" s="23"/>
      <c r="F23" s="88"/>
      <c r="G23" s="111"/>
    </row>
    <row r="24" spans="1:7" ht="14.25">
      <c r="A24" s="11"/>
      <c r="B24" s="22"/>
      <c r="C24" s="13"/>
      <c r="D24" s="23"/>
      <c r="F24" s="88"/>
      <c r="G24" s="111"/>
    </row>
    <row r="25" spans="1:7" ht="14.25">
      <c r="A25" s="11"/>
      <c r="B25" s="22"/>
      <c r="C25" s="13"/>
      <c r="D25" s="23"/>
      <c r="F25" s="88"/>
      <c r="G25" s="111"/>
    </row>
    <row r="26" spans="1:7" ht="14.25">
      <c r="A26" s="11"/>
      <c r="B26" s="22"/>
      <c r="C26" s="13"/>
      <c r="D26" s="23"/>
      <c r="F26" s="88"/>
      <c r="G26" s="111"/>
    </row>
    <row r="27" spans="1:7" ht="14.25">
      <c r="A27" s="11"/>
      <c r="B27" s="22"/>
      <c r="C27" s="13"/>
      <c r="D27" s="23"/>
      <c r="F27" s="88"/>
      <c r="G27" s="111"/>
    </row>
    <row r="28" spans="1:7" ht="14.25">
      <c r="A28" s="11"/>
      <c r="B28" s="22"/>
      <c r="C28" s="13"/>
      <c r="D28" s="23"/>
      <c r="F28" s="88"/>
      <c r="G28" s="111"/>
    </row>
    <row r="29" spans="1:7" ht="14.25">
      <c r="A29" s="11"/>
      <c r="B29" s="22"/>
      <c r="C29" s="13"/>
      <c r="D29" s="23"/>
      <c r="F29" s="88"/>
      <c r="G29" s="111"/>
    </row>
    <row r="30" spans="2:7" ht="14.25">
      <c r="B30" s="22"/>
      <c r="D30" s="133"/>
      <c r="F30" s="88"/>
      <c r="G30" s="111"/>
    </row>
    <row r="31" spans="2:7" ht="14.25">
      <c r="B31" s="22"/>
      <c r="D31" s="133"/>
      <c r="F31" s="88"/>
      <c r="G31" s="111"/>
    </row>
    <row r="32" spans="2:7" ht="14.25">
      <c r="B32" s="22"/>
      <c r="D32" s="133"/>
      <c r="F32" s="88"/>
      <c r="G32" s="111"/>
    </row>
    <row r="33" spans="2:7" ht="14.25">
      <c r="B33" s="22"/>
      <c r="D33" s="133"/>
      <c r="F33" s="88"/>
      <c r="G33" s="111"/>
    </row>
    <row r="34" spans="2:7" ht="14.25">
      <c r="B34" s="22"/>
      <c r="D34" s="133"/>
      <c r="F34" s="88"/>
      <c r="G34" s="111"/>
    </row>
    <row r="35" spans="2:7" ht="14.25">
      <c r="B35" s="22"/>
      <c r="D35" s="133"/>
      <c r="F35" s="88"/>
      <c r="G35" s="111"/>
    </row>
    <row r="36" spans="2:7" ht="14.25">
      <c r="B36" s="22"/>
      <c r="D36" s="133"/>
      <c r="F36" s="88"/>
      <c r="G36" s="111"/>
    </row>
    <row r="37" spans="2:7" ht="15">
      <c r="B37" s="69"/>
      <c r="D37" s="133"/>
      <c r="F37" s="88"/>
      <c r="G37" s="111"/>
    </row>
    <row r="38" spans="2:7" ht="14.25">
      <c r="B38" s="22"/>
      <c r="D38" s="133"/>
      <c r="F38" s="88"/>
      <c r="G38" s="111"/>
    </row>
    <row r="39" spans="2:7" ht="14.25">
      <c r="B39" s="22"/>
      <c r="D39" s="133"/>
      <c r="F39" s="88"/>
      <c r="G39" s="111"/>
    </row>
    <row r="40" spans="2:7" ht="14.25">
      <c r="B40" s="22"/>
      <c r="D40" s="133"/>
      <c r="F40" s="88"/>
      <c r="G40" s="111"/>
    </row>
    <row r="41" spans="2:7" ht="14.25">
      <c r="B41" s="22"/>
      <c r="D41" s="133"/>
      <c r="F41" s="88"/>
      <c r="G41" s="111"/>
    </row>
    <row r="42" spans="2:7" ht="14.25">
      <c r="B42" s="22"/>
      <c r="D42" s="133"/>
      <c r="F42" s="88"/>
      <c r="G42" s="111"/>
    </row>
    <row r="43" spans="2:7" ht="14.25">
      <c r="B43" s="22"/>
      <c r="D43" s="133"/>
      <c r="F43" s="88"/>
      <c r="G43" s="111"/>
    </row>
    <row r="44" spans="2:7" ht="14.25">
      <c r="B44" s="22"/>
      <c r="D44" s="133"/>
      <c r="F44" s="88"/>
      <c r="G44" s="111"/>
    </row>
    <row r="45" spans="1:7" ht="14.25">
      <c r="A45" s="11"/>
      <c r="B45" s="22"/>
      <c r="D45" s="133"/>
      <c r="F45" s="88"/>
      <c r="G45" s="111"/>
    </row>
    <row r="46" spans="2:7" ht="14.25">
      <c r="B46" s="22"/>
      <c r="D46" s="133"/>
      <c r="F46" s="88"/>
      <c r="G46" s="111"/>
    </row>
    <row r="47" spans="2:7" ht="14.25">
      <c r="B47" s="22"/>
      <c r="D47" s="133"/>
      <c r="F47" s="88"/>
      <c r="G47" s="111"/>
    </row>
    <row r="48" spans="2:7" ht="14.25">
      <c r="B48" s="22"/>
      <c r="D48" s="133"/>
      <c r="F48" s="88"/>
      <c r="G48" s="111"/>
    </row>
    <row r="49" spans="1:7" ht="14.25">
      <c r="A49" s="11"/>
      <c r="B49" s="22"/>
      <c r="C49" s="13"/>
      <c r="D49" s="23"/>
      <c r="F49" s="88"/>
      <c r="G49" s="111"/>
    </row>
    <row r="50" spans="2:7" ht="14.25">
      <c r="B50" s="22"/>
      <c r="D50" s="133"/>
      <c r="F50" s="88"/>
      <c r="G50" s="111"/>
    </row>
    <row r="51" spans="2:7" ht="14.25">
      <c r="B51" s="22"/>
      <c r="D51" s="133"/>
      <c r="F51" s="88"/>
      <c r="G51" s="111"/>
    </row>
    <row r="52" spans="2:7" ht="14.25">
      <c r="B52" s="22"/>
      <c r="D52" s="133"/>
      <c r="F52" s="88"/>
      <c r="G52" s="111"/>
    </row>
    <row r="53" spans="1:7" ht="14.25">
      <c r="A53" s="11"/>
      <c r="B53" s="22"/>
      <c r="C53" s="13"/>
      <c r="D53" s="23"/>
      <c r="F53" s="88"/>
      <c r="G53" s="111"/>
    </row>
    <row r="54" spans="1:7" ht="14.25">
      <c r="A54" s="11"/>
      <c r="B54" s="22"/>
      <c r="C54" s="13"/>
      <c r="D54" s="23"/>
      <c r="F54" s="88"/>
      <c r="G54" s="111"/>
    </row>
    <row r="55" spans="1:7" ht="14.25">
      <c r="A55" s="11"/>
      <c r="B55" s="22"/>
      <c r="C55" s="13"/>
      <c r="D55" s="23"/>
      <c r="F55" s="88"/>
      <c r="G55" s="111"/>
    </row>
    <row r="56" spans="1:7" ht="14.25">
      <c r="A56" s="11"/>
      <c r="B56" s="22"/>
      <c r="C56" s="13"/>
      <c r="D56" s="23"/>
      <c r="F56" s="88"/>
      <c r="G56" s="111"/>
    </row>
    <row r="57" spans="1:7" ht="14.25">
      <c r="A57" s="11"/>
      <c r="B57" s="22"/>
      <c r="C57" s="13"/>
      <c r="D57" s="23"/>
      <c r="F57" s="88"/>
      <c r="G57" s="111"/>
    </row>
    <row r="58" spans="1:7" ht="14.25">
      <c r="A58" s="11"/>
      <c r="B58" s="22"/>
      <c r="C58" s="13"/>
      <c r="D58" s="23"/>
      <c r="F58" s="88"/>
      <c r="G58" s="111"/>
    </row>
    <row r="59" spans="1:7" ht="14.25">
      <c r="A59" s="11"/>
      <c r="B59" s="22"/>
      <c r="C59" s="13"/>
      <c r="D59" s="23"/>
      <c r="F59" s="88"/>
      <c r="G59" s="111"/>
    </row>
    <row r="60" spans="2:7" ht="14.25">
      <c r="B60" s="22"/>
      <c r="C60" s="13"/>
      <c r="D60" s="23"/>
      <c r="F60" s="88"/>
      <c r="G60" s="111"/>
    </row>
    <row r="61" spans="2:7" ht="14.25">
      <c r="B61" s="22"/>
      <c r="C61" s="13"/>
      <c r="D61" s="23"/>
      <c r="F61" s="88"/>
      <c r="G61" s="111"/>
    </row>
    <row r="62" spans="2:7" ht="14.25">
      <c r="B62" s="22"/>
      <c r="C62" s="13"/>
      <c r="D62" s="23"/>
      <c r="F62" s="88"/>
      <c r="G62" s="111"/>
    </row>
    <row r="63" spans="1:7" ht="14.25">
      <c r="A63" s="11"/>
      <c r="B63" s="22"/>
      <c r="C63" s="13"/>
      <c r="D63" s="23"/>
      <c r="F63" s="88"/>
      <c r="G63" s="111"/>
    </row>
    <row r="64" spans="1:7" ht="14.25">
      <c r="A64" s="11"/>
      <c r="B64" s="22"/>
      <c r="C64" s="13"/>
      <c r="D64" s="23"/>
      <c r="F64" s="88"/>
      <c r="G64" s="111"/>
    </row>
    <row r="65" spans="1:7" ht="14.25">
      <c r="A65" s="11"/>
      <c r="B65" s="22"/>
      <c r="C65" s="13"/>
      <c r="D65" s="23"/>
      <c r="F65" s="88"/>
      <c r="G65" s="111"/>
    </row>
    <row r="66" spans="2:7" ht="14.25">
      <c r="B66" s="22"/>
      <c r="D66" s="133"/>
      <c r="F66" s="88"/>
      <c r="G66" s="111"/>
    </row>
    <row r="67" spans="2:7" ht="14.25">
      <c r="B67" s="22"/>
      <c r="D67" s="133"/>
      <c r="F67" s="88"/>
      <c r="G67" s="111"/>
    </row>
    <row r="68" spans="2:7" ht="14.25">
      <c r="B68" s="22"/>
      <c r="D68" s="133"/>
      <c r="F68" s="88"/>
      <c r="G68" s="111"/>
    </row>
    <row r="69" spans="2:7" ht="14.25">
      <c r="B69" s="22"/>
      <c r="D69" s="133"/>
      <c r="F69" s="88"/>
      <c r="G69" s="111"/>
    </row>
    <row r="70" spans="2:7" ht="14.25">
      <c r="B70" s="37"/>
      <c r="D70" s="133"/>
      <c r="F70" s="88"/>
      <c r="G70" s="111"/>
    </row>
    <row r="71" spans="2:7" ht="14.25">
      <c r="B71" s="22"/>
      <c r="D71" s="133"/>
      <c r="F71" s="88"/>
      <c r="G71" s="111"/>
    </row>
    <row r="72" spans="2:7" ht="14.25">
      <c r="B72" s="22"/>
      <c r="D72" s="133"/>
      <c r="F72" s="88"/>
      <c r="G72" s="111"/>
    </row>
    <row r="73" spans="2:7" ht="14.25">
      <c r="B73" s="22"/>
      <c r="D73" s="133"/>
      <c r="F73" s="88"/>
      <c r="G73" s="111"/>
    </row>
    <row r="74" spans="2:7" ht="14.25">
      <c r="B74" s="22"/>
      <c r="D74" s="133"/>
      <c r="F74" s="88"/>
      <c r="G74" s="111"/>
    </row>
    <row r="75" spans="2:7" ht="14.25">
      <c r="B75" s="22"/>
      <c r="D75" s="133"/>
      <c r="F75" s="88"/>
      <c r="G75" s="111"/>
    </row>
    <row r="76" spans="2:7" ht="14.25">
      <c r="B76" s="22"/>
      <c r="D76" s="133"/>
      <c r="F76" s="88"/>
      <c r="G76" s="111"/>
    </row>
    <row r="77" spans="2:7" ht="14.25">
      <c r="B77" s="22"/>
      <c r="D77" s="133"/>
      <c r="F77" s="88"/>
      <c r="G77" s="111"/>
    </row>
    <row r="78" spans="2:7" ht="14.25">
      <c r="B78" s="22"/>
      <c r="D78" s="133"/>
      <c r="F78" s="88"/>
      <c r="G78" s="111"/>
    </row>
    <row r="79" spans="2:7" ht="14.25">
      <c r="B79" s="22"/>
      <c r="D79" s="133"/>
      <c r="F79" s="88"/>
      <c r="G79" s="111"/>
    </row>
    <row r="80" spans="2:7" ht="14.25">
      <c r="B80" s="22"/>
      <c r="D80" s="133"/>
      <c r="F80" s="88"/>
      <c r="G80" s="111"/>
    </row>
    <row r="81" spans="2:7" ht="14.25">
      <c r="B81" s="22"/>
      <c r="D81" s="133"/>
      <c r="F81" s="88"/>
      <c r="G81" s="111"/>
    </row>
    <row r="82" spans="2:7" ht="14.25">
      <c r="B82" s="22"/>
      <c r="D82" s="133"/>
      <c r="F82" s="88"/>
      <c r="G82" s="111"/>
    </row>
    <row r="83" spans="2:7" ht="14.25">
      <c r="B83" s="22"/>
      <c r="D83" s="133"/>
      <c r="F83" s="88"/>
      <c r="G83" s="111"/>
    </row>
    <row r="84" spans="2:7" ht="14.25">
      <c r="B84" s="22"/>
      <c r="D84" s="133"/>
      <c r="F84" s="88"/>
      <c r="G84" s="111"/>
    </row>
    <row r="85" spans="2:7" ht="14.25">
      <c r="B85" s="22"/>
      <c r="D85" s="133"/>
      <c r="F85" s="88"/>
      <c r="G85" s="111"/>
    </row>
    <row r="86" spans="2:7" ht="14.25">
      <c r="B86" s="22"/>
      <c r="D86" s="133"/>
      <c r="F86" s="88"/>
      <c r="G86" s="111"/>
    </row>
    <row r="87" spans="2:7" ht="14.25">
      <c r="B87" s="22"/>
      <c r="D87" s="133"/>
      <c r="F87" s="88"/>
      <c r="G87" s="111"/>
    </row>
    <row r="88" spans="2:7" ht="14.25">
      <c r="B88" s="22"/>
      <c r="D88" s="133"/>
      <c r="F88" s="88"/>
      <c r="G88" s="111"/>
    </row>
    <row r="89" spans="2:7" ht="14.25">
      <c r="B89" s="22"/>
      <c r="D89" s="133"/>
      <c r="F89" s="88"/>
      <c r="G89" s="111"/>
    </row>
    <row r="90" spans="2:7" ht="14.25">
      <c r="B90" s="22"/>
      <c r="D90" s="133"/>
      <c r="F90" s="88"/>
      <c r="G90" s="111"/>
    </row>
    <row r="91" spans="2:7" ht="14.25">
      <c r="B91" s="22"/>
      <c r="D91" s="133"/>
      <c r="F91" s="88"/>
      <c r="G91" s="111"/>
    </row>
    <row r="92" spans="2:7" ht="14.25">
      <c r="B92" s="22"/>
      <c r="D92" s="133"/>
      <c r="F92" s="88"/>
      <c r="G92" s="111"/>
    </row>
    <row r="93" spans="1:7" ht="14.25">
      <c r="A93" s="11"/>
      <c r="B93" s="22"/>
      <c r="D93" s="133"/>
      <c r="F93" s="88"/>
      <c r="G93" s="111"/>
    </row>
    <row r="94" spans="1:7" ht="14.25">
      <c r="A94" s="11"/>
      <c r="B94" s="22"/>
      <c r="D94" s="133"/>
      <c r="F94" s="88"/>
      <c r="G94" s="111"/>
    </row>
    <row r="95" spans="1:7" ht="14.25">
      <c r="A95" s="11"/>
      <c r="B95" s="22"/>
      <c r="D95" s="133"/>
      <c r="F95" s="88"/>
      <c r="G95" s="111"/>
    </row>
    <row r="96" spans="1:7" ht="14.25">
      <c r="A96" s="11"/>
      <c r="B96" s="22"/>
      <c r="D96" s="133"/>
      <c r="F96" s="88"/>
      <c r="G96" s="111"/>
    </row>
    <row r="97" spans="1:7" ht="14.25">
      <c r="A97" s="11"/>
      <c r="B97" s="22"/>
      <c r="D97" s="133"/>
      <c r="F97" s="88"/>
      <c r="G97" s="111"/>
    </row>
    <row r="98" spans="1:7" ht="14.25">
      <c r="A98" s="11"/>
      <c r="B98" s="22"/>
      <c r="D98" s="133"/>
      <c r="F98" s="88"/>
      <c r="G98" s="111"/>
    </row>
    <row r="99" spans="1:7" ht="14.25">
      <c r="A99" s="11"/>
      <c r="B99" s="22"/>
      <c r="D99" s="133"/>
      <c r="F99" s="88"/>
      <c r="G99" s="111"/>
    </row>
    <row r="100" spans="2:7" ht="14.25">
      <c r="B100" s="22"/>
      <c r="D100" s="133"/>
      <c r="F100" s="88"/>
      <c r="G100" s="111"/>
    </row>
    <row r="101" spans="2:7" ht="14.25">
      <c r="B101" s="22"/>
      <c r="D101" s="133"/>
      <c r="F101" s="88"/>
      <c r="G101" s="111"/>
    </row>
    <row r="102" spans="2:7" ht="14.25">
      <c r="B102" s="22"/>
      <c r="D102" s="133"/>
      <c r="F102" s="88"/>
      <c r="G102" s="111"/>
    </row>
    <row r="103" spans="2:7" ht="14.25">
      <c r="B103" s="22"/>
      <c r="D103" s="133"/>
      <c r="F103" s="88"/>
      <c r="G103" s="111"/>
    </row>
    <row r="104" spans="2:7" ht="14.25">
      <c r="B104" s="22"/>
      <c r="D104" s="133"/>
      <c r="F104" s="88"/>
      <c r="G104" s="111"/>
    </row>
    <row r="105" spans="2:7" ht="14.25">
      <c r="B105" s="22"/>
      <c r="D105" s="133"/>
      <c r="F105" s="88"/>
      <c r="G105" s="111"/>
    </row>
    <row r="106" spans="2:7" ht="14.25">
      <c r="B106" s="22"/>
      <c r="D106" s="133"/>
      <c r="F106" s="88"/>
      <c r="G106" s="111"/>
    </row>
    <row r="107" spans="2:7" ht="14.25">
      <c r="B107" s="22"/>
      <c r="D107" s="133"/>
      <c r="F107" s="88"/>
      <c r="G107" s="111"/>
    </row>
    <row r="108" spans="2:7" ht="14.25">
      <c r="B108" s="22"/>
      <c r="D108" s="133"/>
      <c r="F108" s="88"/>
      <c r="G108" s="111"/>
    </row>
    <row r="109" spans="2:7" ht="14.25">
      <c r="B109" s="22"/>
      <c r="D109" s="133"/>
      <c r="F109" s="88"/>
      <c r="G109" s="111"/>
    </row>
    <row r="110" spans="2:7" ht="14.25">
      <c r="B110" s="22"/>
      <c r="D110" s="133"/>
      <c r="F110" s="88"/>
      <c r="G110" s="111"/>
    </row>
    <row r="111" spans="2:7" ht="14.25">
      <c r="B111" s="22"/>
      <c r="D111" s="133"/>
      <c r="F111" s="88"/>
      <c r="G111" s="111"/>
    </row>
    <row r="112" spans="2:7" ht="14.25">
      <c r="B112" s="22"/>
      <c r="D112" s="133"/>
      <c r="F112" s="88"/>
      <c r="G112" s="111"/>
    </row>
    <row r="113" spans="2:7" ht="14.25">
      <c r="B113" s="22"/>
      <c r="D113" s="133"/>
      <c r="F113" s="88"/>
      <c r="G113" s="111"/>
    </row>
    <row r="114" spans="2:7" ht="14.25">
      <c r="B114" s="22"/>
      <c r="D114" s="133"/>
      <c r="F114" s="88"/>
      <c r="G114" s="111"/>
    </row>
    <row r="115" spans="2:7" ht="14.25">
      <c r="B115" s="22"/>
      <c r="D115" s="133"/>
      <c r="F115" s="88"/>
      <c r="G115" s="111"/>
    </row>
    <row r="116" spans="2:7" ht="14.25">
      <c r="B116" s="22"/>
      <c r="D116" s="133"/>
      <c r="F116" s="88"/>
      <c r="G116" s="111"/>
    </row>
    <row r="117" spans="2:7" ht="14.25">
      <c r="B117" s="22"/>
      <c r="D117" s="133"/>
      <c r="F117" s="88"/>
      <c r="G117" s="111"/>
    </row>
    <row r="118" spans="2:7" ht="14.25">
      <c r="B118" s="22"/>
      <c r="D118" s="133"/>
      <c r="F118" s="88"/>
      <c r="G118" s="111"/>
    </row>
    <row r="119" spans="2:7" ht="14.25">
      <c r="B119" s="22"/>
      <c r="D119" s="133"/>
      <c r="F119" s="88"/>
      <c r="G119" s="111"/>
    </row>
    <row r="120" spans="2:7" ht="14.25">
      <c r="B120" s="22"/>
      <c r="D120" s="133"/>
      <c r="F120" s="88"/>
      <c r="G120" s="111"/>
    </row>
    <row r="121" spans="2:7" ht="14.25">
      <c r="B121" s="22"/>
      <c r="D121" s="133"/>
      <c r="F121" s="88"/>
      <c r="G121" s="111"/>
    </row>
    <row r="122" spans="2:7" ht="14.25">
      <c r="B122" s="22"/>
      <c r="D122" s="133"/>
      <c r="F122" s="88"/>
      <c r="G122" s="111"/>
    </row>
    <row r="123" spans="2:7" ht="14.25">
      <c r="B123" s="22"/>
      <c r="D123" s="133"/>
      <c r="F123" s="88"/>
      <c r="G123" s="111"/>
    </row>
    <row r="124" spans="2:7" ht="14.25">
      <c r="B124" s="22"/>
      <c r="D124" s="133"/>
      <c r="F124" s="88"/>
      <c r="G124" s="111"/>
    </row>
    <row r="125" spans="2:7" ht="14.25">
      <c r="B125" s="22"/>
      <c r="D125" s="133"/>
      <c r="F125" s="88"/>
      <c r="G125" s="111"/>
    </row>
    <row r="126" spans="2:7" ht="14.25">
      <c r="B126" s="22"/>
      <c r="D126" s="133"/>
      <c r="F126" s="88"/>
      <c r="G126" s="111"/>
    </row>
    <row r="127" spans="2:7" ht="14.25">
      <c r="B127" s="22"/>
      <c r="D127" s="133"/>
      <c r="F127" s="88"/>
      <c r="G127" s="111"/>
    </row>
    <row r="128" spans="2:7" ht="14.25">
      <c r="B128" s="22"/>
      <c r="D128" s="133"/>
      <c r="F128" s="88"/>
      <c r="G128" s="111"/>
    </row>
    <row r="129" spans="2:7" ht="14.25">
      <c r="B129" s="22"/>
      <c r="D129" s="133"/>
      <c r="F129" s="88"/>
      <c r="G129" s="111"/>
    </row>
    <row r="130" spans="2:7" ht="14.25">
      <c r="B130" s="22"/>
      <c r="D130" s="133"/>
      <c r="F130" s="88"/>
      <c r="G130" s="111"/>
    </row>
    <row r="131" spans="2:7" ht="14.25">
      <c r="B131" s="22"/>
      <c r="D131" s="133"/>
      <c r="F131" s="88"/>
      <c r="G131" s="111"/>
    </row>
    <row r="132" spans="2:7" ht="14.25">
      <c r="B132" s="22"/>
      <c r="D132" s="133"/>
      <c r="F132" s="88"/>
      <c r="G132" s="111"/>
    </row>
    <row r="133" spans="2:7" ht="14.25">
      <c r="B133" s="22"/>
      <c r="D133" s="133"/>
      <c r="F133" s="88"/>
      <c r="G133" s="111"/>
    </row>
    <row r="134" spans="2:7" ht="14.25">
      <c r="B134" s="22"/>
      <c r="D134" s="133"/>
      <c r="F134" s="88"/>
      <c r="G134" s="111"/>
    </row>
    <row r="135" spans="2:7" ht="14.25">
      <c r="B135" s="22"/>
      <c r="D135" s="133"/>
      <c r="F135" s="88"/>
      <c r="G135" s="111"/>
    </row>
    <row r="136" spans="2:7" ht="14.25">
      <c r="B136" s="22"/>
      <c r="D136" s="133"/>
      <c r="F136" s="88"/>
      <c r="G136" s="111"/>
    </row>
    <row r="137" spans="2:7" ht="14.25">
      <c r="B137" s="22"/>
      <c r="D137" s="133"/>
      <c r="F137" s="88"/>
      <c r="G137" s="111"/>
    </row>
    <row r="138" spans="2:7" ht="14.25">
      <c r="B138" s="22"/>
      <c r="D138" s="133"/>
      <c r="F138" s="88"/>
      <c r="G138" s="111"/>
    </row>
    <row r="139" spans="2:7" ht="14.25">
      <c r="B139" s="22"/>
      <c r="D139" s="133"/>
      <c r="F139" s="88"/>
      <c r="G139" s="111"/>
    </row>
    <row r="140" spans="2:7" ht="14.25">
      <c r="B140" s="22"/>
      <c r="D140" s="133"/>
      <c r="F140" s="88"/>
      <c r="G140" s="111"/>
    </row>
    <row r="141" spans="2:7" ht="14.25">
      <c r="B141" s="22"/>
      <c r="D141" s="133"/>
      <c r="F141" s="88"/>
      <c r="G141" s="111"/>
    </row>
    <row r="142" spans="2:7" ht="14.25">
      <c r="B142" s="22"/>
      <c r="D142" s="133"/>
      <c r="F142" s="88"/>
      <c r="G142" s="111"/>
    </row>
    <row r="143" spans="2:7" ht="14.25">
      <c r="B143" s="22"/>
      <c r="D143" s="133"/>
      <c r="F143" s="88"/>
      <c r="G143" s="111"/>
    </row>
  </sheetData>
  <sheetProtection selectLockedCells="1" selectUnlockedCells="1"/>
  <printOptions/>
  <pageMargins left="1.15" right="0" top="0.9701388888888889" bottom="0.929861111111111" header="0.5118055555555555" footer="0.5118055555555555"/>
  <pageSetup horizontalDpi="300" verticalDpi="300" orientation="portrait" paperSize="9" scale="89" r:id="rId1"/>
  <headerFooter alignWithMargins="0">
    <oddFooter>&amp;CTroškovnik 
str.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Nevenka Zimić</dc:creator>
  <cp:keywords/>
  <dc:description/>
  <cp:lastModifiedBy>hdesk</cp:lastModifiedBy>
  <dcterms:created xsi:type="dcterms:W3CDTF">2017-07-12T08:53:11Z</dcterms:created>
  <dcterms:modified xsi:type="dcterms:W3CDTF">2017-07-26T11:20:26Z</dcterms:modified>
  <cp:category/>
  <cp:version/>
  <cp:contentType/>
  <cp:contentStatus/>
</cp:coreProperties>
</file>